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11550" activeTab="3"/>
  </bookViews>
  <sheets>
    <sheet name="日程結果" sheetId="1" r:id="rId1"/>
    <sheet name="星取り 表" sheetId="2" r:id="rId2"/>
    <sheet name="警告累積・退場" sheetId="3" r:id="rId3"/>
    <sheet name="Sheet2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akiko</author>
  </authors>
  <commentList>
    <comment ref="I48" authorId="0">
      <text>
        <r>
          <rPr>
            <sz val="9"/>
            <rFont val="ＭＳ Ｐゴシック"/>
            <family val="3"/>
          </rPr>
          <t xml:space="preserve">試合直後注意
前野試合の記録がメンバーチェックすること
</t>
        </r>
      </text>
    </comment>
  </commentList>
</comments>
</file>

<file path=xl/sharedStrings.xml><?xml version="1.0" encoding="utf-8"?>
<sst xmlns="http://schemas.openxmlformats.org/spreadsheetml/2006/main" count="444" uniqueCount="197">
  <si>
    <t>試合時刻</t>
  </si>
  <si>
    <t>試合NO</t>
  </si>
  <si>
    <t>チーム</t>
  </si>
  <si>
    <t>スコア</t>
  </si>
  <si>
    <t>主審</t>
  </si>
  <si>
    <t>記録</t>
  </si>
  <si>
    <t>　</t>
  </si>
  <si>
    <t>協会派遣</t>
  </si>
  <si>
    <t xml:space="preserve"> </t>
  </si>
  <si>
    <t>男子</t>
  </si>
  <si>
    <t xml:space="preserve"> </t>
  </si>
  <si>
    <t>　</t>
  </si>
  <si>
    <t>←ここにチーム名を記入！</t>
  </si>
  <si>
    <t>勝</t>
  </si>
  <si>
    <t>分</t>
  </si>
  <si>
    <t>敗</t>
  </si>
  <si>
    <t>得点</t>
  </si>
  <si>
    <t>失点</t>
  </si>
  <si>
    <t>勝点</t>
  </si>
  <si>
    <t>得失</t>
  </si>
  <si>
    <t>順位</t>
  </si>
  <si>
    <t>駐車場</t>
  </si>
  <si>
    <t>設営</t>
  </si>
  <si>
    <t>時刻</t>
  </si>
  <si>
    <t>8:45～9：20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</si>
  <si>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</si>
  <si>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開催日</t>
  </si>
  <si>
    <t>名前</t>
  </si>
  <si>
    <t>チーム名</t>
  </si>
  <si>
    <t>違反行為</t>
  </si>
  <si>
    <t>累積数</t>
  </si>
  <si>
    <t>　</t>
  </si>
  <si>
    <t>【警告理由】</t>
  </si>
  <si>
    <t>【退場理由】</t>
  </si>
  <si>
    <t>C1</t>
  </si>
  <si>
    <t>S1</t>
  </si>
  <si>
    <t>C2</t>
  </si>
  <si>
    <t>S2</t>
  </si>
  <si>
    <t>C3</t>
  </si>
  <si>
    <t>異議</t>
  </si>
  <si>
    <t>S3</t>
  </si>
  <si>
    <t>つば吐き</t>
  </si>
  <si>
    <t>C4</t>
  </si>
  <si>
    <t>S4</t>
  </si>
  <si>
    <t>阻止（手）</t>
  </si>
  <si>
    <t>C5</t>
  </si>
  <si>
    <t>遅延行為</t>
  </si>
  <si>
    <t>S5</t>
  </si>
  <si>
    <t>阻止（他）</t>
  </si>
  <si>
    <t>C6</t>
  </si>
  <si>
    <t>距離不足</t>
  </si>
  <si>
    <t>S6</t>
  </si>
  <si>
    <t>侮辱</t>
  </si>
  <si>
    <t>C7</t>
  </si>
  <si>
    <t>CS</t>
  </si>
  <si>
    <t>警告２回</t>
  </si>
  <si>
    <t>C8</t>
  </si>
  <si>
    <t>無許可去</t>
  </si>
  <si>
    <t>Ａ</t>
  </si>
  <si>
    <t>Ｃ</t>
  </si>
  <si>
    <t>Ｄ</t>
  </si>
  <si>
    <t>チーム</t>
  </si>
  <si>
    <t>川崎マドレス</t>
  </si>
  <si>
    <t>ランツァーレレディース</t>
  </si>
  <si>
    <t>反スポーツ的行為</t>
  </si>
  <si>
    <t>ラフプレー</t>
  </si>
  <si>
    <t>繰り返し</t>
  </si>
  <si>
    <t>無許可入・交代違反</t>
  </si>
  <si>
    <t>著しく不正なプレイ</t>
  </si>
  <si>
    <t>乱暴な行為</t>
  </si>
  <si>
    <t>第２審判・駐車場</t>
  </si>
  <si>
    <t>出場停止試合</t>
  </si>
  <si>
    <r>
      <t>2019年度川崎市女子フットサルリーグ</t>
    </r>
    <r>
      <rPr>
        <sz val="11"/>
        <color indexed="8"/>
        <rFont val="HGPｺﾞｼｯｸE"/>
        <family val="3"/>
      </rPr>
      <t>（７チームリーグ×2周　１周目6分-３分-6分、２周目７分-３分-７分プレイイングタイム）</t>
    </r>
  </si>
  <si>
    <t>Ｂ</t>
  </si>
  <si>
    <t>E</t>
  </si>
  <si>
    <t>F</t>
  </si>
  <si>
    <t>G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</si>
  <si>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</si>
  <si>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</si>
  <si>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</si>
  <si>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</si>
  <si>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</si>
  <si>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</si>
  <si>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</si>
  <si>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</si>
  <si>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</si>
  <si>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</si>
  <si>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</si>
  <si>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</si>
  <si>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</si>
  <si>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</si>
  <si>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</si>
  <si>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</si>
  <si>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</si>
  <si>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</si>
  <si>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</si>
  <si>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</si>
  <si>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⑨</t>
  </si>
  <si>
    <t>㉒</t>
  </si>
  <si>
    <t>㉓</t>
  </si>
  <si>
    <t>㉔</t>
  </si>
  <si>
    <t>5/25（土）　　　　　6分-３分-6分プレイイングタイム</t>
  </si>
  <si>
    <t>6/22（土）　　　　　6分-３分-6分プレイイングタイム</t>
  </si>
  <si>
    <t>8/31（土）　　　　７分-３分-７分プレイイングタイム</t>
  </si>
  <si>
    <t>7/27（土）　　　　⑲～㉑　6分-３分-6分、㉒㉓７分－３分－７分プレイイングタイム</t>
  </si>
  <si>
    <t>8:45～9：30</t>
  </si>
  <si>
    <t>㉕</t>
  </si>
  <si>
    <t>㉖</t>
  </si>
  <si>
    <t>㉗</t>
  </si>
  <si>
    <t>㉘</t>
  </si>
  <si>
    <t>㉙</t>
  </si>
  <si>
    <t>㉚</t>
  </si>
  <si>
    <t>㉛</t>
  </si>
  <si>
    <t>㉜</t>
  </si>
  <si>
    <t>㉝</t>
  </si>
  <si>
    <t>9/28（土）　　　　７分-３分-７分プレイイングタイム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</si>
  <si>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</si>
  <si>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</si>
  <si>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</si>
  <si>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</si>
  <si>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</si>
  <si>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</si>
  <si>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</si>
  <si>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</si>
  <si>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</si>
  <si>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表彰式</t>
  </si>
  <si>
    <t>2019年度川崎市女子フットサルﾘｰｸﾞ   警告累積・退場</t>
  </si>
  <si>
    <t>クラブテアトロ　ブルボ</t>
  </si>
  <si>
    <t>MＳＴ</t>
  </si>
  <si>
    <t>ザビオラ</t>
  </si>
  <si>
    <t>4/27（土）　　　　　6分-３分-6分プレイイングタイム</t>
  </si>
  <si>
    <t>エストリオフットサルクラブ</t>
  </si>
  <si>
    <t>ソフトサイエンスFemini</t>
  </si>
  <si>
    <t>　</t>
  </si>
  <si>
    <t>l</t>
  </si>
  <si>
    <t>門田香美</t>
  </si>
  <si>
    <t>MST</t>
  </si>
  <si>
    <t>C1</t>
  </si>
  <si>
    <t>兼子暁子</t>
  </si>
  <si>
    <t>C5</t>
  </si>
  <si>
    <t>金子真理</t>
  </si>
  <si>
    <t>MST</t>
  </si>
  <si>
    <t>C1</t>
  </si>
  <si>
    <t>加治屋美和</t>
  </si>
  <si>
    <t>ランツァーレレディース</t>
  </si>
  <si>
    <t>C1</t>
  </si>
  <si>
    <t>①　3-3
㉒　2-2</t>
  </si>
  <si>
    <t>②　3-0
㉓　1-0</t>
  </si>
  <si>
    <t>②　0-3
㉓　0-1</t>
  </si>
  <si>
    <t>島田愛衣夢</t>
  </si>
  <si>
    <t>ソフトサイエンスFemini</t>
  </si>
  <si>
    <t>C1</t>
  </si>
  <si>
    <t>堀なつき</t>
  </si>
  <si>
    <t>ランツァーレレディース</t>
  </si>
  <si>
    <t>C7</t>
  </si>
  <si>
    <t>喜多奈々絵</t>
  </si>
  <si>
    <t>ザビオラ</t>
  </si>
  <si>
    <t>④　0-0
㉕　0-2</t>
  </si>
  <si>
    <t>⑤　2-0
㉖　2-0</t>
  </si>
  <si>
    <t>⑤　0-2
㉖　0-2</t>
  </si>
  <si>
    <t>⑥　1-1
㉗　2-1</t>
  </si>
  <si>
    <t>⑥　1-1
㉗　1-2</t>
  </si>
  <si>
    <t>③　0-1
㉔　0-3</t>
  </si>
  <si>
    <t>③　1-0
㉔　3-0</t>
  </si>
  <si>
    <t>⑦　2-1
㉘　2-3</t>
  </si>
  <si>
    <t>④　0-0
㉕　2-0</t>
  </si>
  <si>
    <t>⑦　1-2
㉘　3-2</t>
  </si>
  <si>
    <t>⑧　3-3
㉙ 1-1</t>
  </si>
  <si>
    <t>⑪　2-0
㉜  2-1</t>
  </si>
  <si>
    <t>⑨　1-2
㉚  4-0</t>
  </si>
  <si>
    <t>⑫　7-1
㉝  3-0</t>
  </si>
  <si>
    <t>⑧　3-3
㉙  1-1</t>
  </si>
  <si>
    <t>⑨　2-1
㉚  0-4</t>
  </si>
  <si>
    <t>⑪　0-2
㉜  1-2</t>
  </si>
  <si>
    <t>⑩　3-0
㉛   3-0</t>
  </si>
  <si>
    <t>⑫　1-7
㉝   0-3</t>
  </si>
  <si>
    <t>⑩　0-3
㉛   0-3</t>
  </si>
  <si>
    <r>
      <rPr>
        <sz val="14"/>
        <color indexed="10"/>
        <rFont val="HGPｺﾞｼｯｸE"/>
        <family val="3"/>
      </rPr>
      <t>11/9（土）</t>
    </r>
    <r>
      <rPr>
        <sz val="14"/>
        <color indexed="8"/>
        <rFont val="HGPｺﾞｼｯｸE"/>
        <family val="3"/>
      </rPr>
      <t>　　　　７分-３分-７分プレイイングタイム</t>
    </r>
  </si>
  <si>
    <r>
      <rPr>
        <sz val="14"/>
        <color indexed="10"/>
        <rFont val="HGPｺﾞｼｯｸE"/>
        <family val="3"/>
      </rPr>
      <t>12/15（日）　</t>
    </r>
    <r>
      <rPr>
        <sz val="14"/>
        <color indexed="8"/>
        <rFont val="HGPｺﾞｼｯｸE"/>
        <family val="3"/>
      </rPr>
      <t>　　　７分-３分-７分プレイイングタイム</t>
    </r>
  </si>
  <si>
    <t>⑮ 0-0
㊱ 3-0</t>
  </si>
  <si>
    <t>⑯ 3-5
㊲ 3-2</t>
  </si>
  <si>
    <t>⑰ 0-0
㊳ 1-5</t>
  </si>
  <si>
    <t>⑭ 1-1
㉟ 0-5</t>
  </si>
  <si>
    <t>⑮ 0-0
㊱ 0-3</t>
  </si>
  <si>
    <t>⑯　5-3
㊲  2-3</t>
  </si>
  <si>
    <t>⑰　０-０
㊳  5-1</t>
  </si>
  <si>
    <t>⑭　1-1
㉟ 5-0</t>
  </si>
  <si>
    <t>⑬ 0-0
㉞ 1-0</t>
  </si>
  <si>
    <t>⑬　0-0
㉞  0-1</t>
  </si>
  <si>
    <t>⑱ 6-1
㊴ 0-0</t>
  </si>
  <si>
    <t>⑲　1-6
㊵  2-4</t>
  </si>
  <si>
    <t>⑳　1-0
㊶  4-0</t>
  </si>
  <si>
    <t>⑱ 1-6
㊴ 0-0</t>
  </si>
  <si>
    <t>㉑　0-3
㊷  0-6</t>
  </si>
  <si>
    <t>⑳　0-1
㊶  0-4</t>
  </si>
  <si>
    <t>㉑　3-0
㊷  6-0</t>
  </si>
  <si>
    <t>⑲　6-1
㊵  4-2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</si>
</sst>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16"/>
      <name val="HGS創英角ｺﾞｼｯｸUB"/>
      <family val="3"/>
    </font>
    <font>
      <sz val="11"/>
      <color indexed="8"/>
      <name val="HGPｺﾞｼｯｸE"/>
      <family val="3"/>
    </font>
    <font>
      <b/>
      <sz val="14"/>
      <color indexed="8"/>
      <name val="HGPｺﾞｼｯｸM"/>
      <family val="3"/>
    </font>
    <font>
      <sz val="12"/>
      <color indexed="8"/>
      <name val="ＭＳ Ｐゴシック"/>
      <family val="3"/>
    </font>
    <font>
      <sz val="1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4"/>
      <name val="HGPｺﾞｼｯｸM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Century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b/>
      <sz val="14"/>
      <name val="HGSｺﾞｼｯｸM"/>
      <family val="3"/>
    </font>
    <font>
      <sz val="14"/>
      <name val="HGSｺﾞｼｯｸM"/>
      <family val="3"/>
    </font>
    <font>
      <sz val="14"/>
      <color indexed="10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0"/>
      <color indexed="8"/>
      <name val="Calibri"/>
      <family val="3"/>
    </font>
    <font>
      <sz val="24"/>
      <color rgb="FFFF0000"/>
      <name val="ＭＳ Ｐゴシック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56" fontId="2" fillId="0" borderId="1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56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56" fontId="2" fillId="0" borderId="2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20" fontId="10" fillId="0" borderId="1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56" fontId="2" fillId="33" borderId="16" xfId="0" applyNumberFormat="1" applyFont="1" applyFill="1" applyBorder="1" applyAlignment="1">
      <alignment horizontal="center" vertical="center" shrinkToFit="1"/>
    </xf>
    <xf numFmtId="2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20" fontId="14" fillId="0" borderId="12" xfId="0" applyNumberFormat="1" applyFont="1" applyBorder="1" applyAlignment="1">
      <alignment horizontal="center" vertical="center" shrinkToFit="1"/>
    </xf>
    <xf numFmtId="56" fontId="4" fillId="0" borderId="30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 shrinkToFit="1"/>
    </xf>
    <xf numFmtId="56" fontId="2" fillId="0" borderId="14" xfId="0" applyNumberFormat="1" applyFont="1" applyBorder="1" applyAlignment="1">
      <alignment horizontal="center" vertical="center" shrinkToFit="1"/>
    </xf>
    <xf numFmtId="20" fontId="14" fillId="0" borderId="18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56" fontId="4" fillId="0" borderId="32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0" fontId="1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56" fontId="4" fillId="0" borderId="35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20" fontId="14" fillId="0" borderId="2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56" fontId="4" fillId="0" borderId="37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17" fillId="0" borderId="0" xfId="0" applyFont="1" applyFill="1" applyAlignment="1" applyProtection="1">
      <alignment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  <xf numFmtId="56" fontId="4" fillId="33" borderId="13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56" fontId="2" fillId="0" borderId="33" xfId="0" applyNumberFormat="1" applyFont="1" applyBorder="1" applyAlignment="1">
      <alignment horizontal="left" vertical="center"/>
    </xf>
    <xf numFmtId="56" fontId="2" fillId="33" borderId="13" xfId="0" applyNumberFormat="1" applyFont="1" applyFill="1" applyBorder="1" applyAlignment="1">
      <alignment horizontal="center" vertical="center" shrinkToFit="1"/>
    </xf>
    <xf numFmtId="0" fontId="3" fillId="12" borderId="38" xfId="0" applyFont="1" applyFill="1" applyBorder="1" applyAlignment="1">
      <alignment/>
    </xf>
    <xf numFmtId="0" fontId="6" fillId="0" borderId="10" xfId="0" applyFont="1" applyBorder="1" applyAlignment="1">
      <alignment vertical="center" shrinkToFit="1"/>
    </xf>
    <xf numFmtId="0" fontId="63" fillId="0" borderId="39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19" fillId="0" borderId="0" xfId="0" applyFont="1" applyFill="1" applyAlignment="1" applyProtection="1">
      <alignment vertical="center" shrinkToFit="1"/>
      <protection/>
    </xf>
    <xf numFmtId="0" fontId="19" fillId="0" borderId="0" xfId="0" applyFont="1" applyFill="1" applyAlignment="1" applyProtection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shrinkToFit="1"/>
    </xf>
    <xf numFmtId="56" fontId="4" fillId="33" borderId="16" xfId="0" applyNumberFormat="1" applyFont="1" applyFill="1" applyBorder="1" applyAlignment="1">
      <alignment horizontal="center" vertical="center" shrinkToFit="1"/>
    </xf>
    <xf numFmtId="49" fontId="2" fillId="8" borderId="13" xfId="0" applyNumberFormat="1" applyFont="1" applyFill="1" applyBorder="1" applyAlignment="1">
      <alignment horizontal="center" vertical="center" shrinkToFit="1"/>
    </xf>
    <xf numFmtId="49" fontId="2" fillId="8" borderId="16" xfId="0" applyNumberFormat="1" applyFont="1" applyFill="1" applyBorder="1" applyAlignment="1">
      <alignment horizontal="center" vertical="center" shrinkToFit="1"/>
    </xf>
    <xf numFmtId="20" fontId="20" fillId="0" borderId="16" xfId="0" applyNumberFormat="1" applyFont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6" fillId="0" borderId="40" xfId="0" applyFont="1" applyBorder="1" applyAlignment="1">
      <alignment vertical="center"/>
    </xf>
    <xf numFmtId="0" fontId="66" fillId="0" borderId="39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21" fillId="0" borderId="40" xfId="0" applyFont="1" applyBorder="1" applyAlignment="1">
      <alignment vertical="center"/>
    </xf>
    <xf numFmtId="56" fontId="2" fillId="35" borderId="41" xfId="0" applyNumberFormat="1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7" fillId="0" borderId="0" xfId="0" applyFont="1" applyFill="1" applyAlignment="1" applyProtection="1">
      <alignment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88">
      <selection activeCell="F101" sqref="F101"/>
    </sheetView>
  </sheetViews>
  <sheetFormatPr defaultColWidth="9.00390625" defaultRowHeight="13.5"/>
  <cols>
    <col min="1" max="1" width="4.625" style="16" customWidth="1"/>
    <col min="2" max="2" width="10.75390625" style="16" customWidth="1"/>
    <col min="3" max="3" width="12.625" style="20" customWidth="1"/>
    <col min="4" max="4" width="17.375" style="16" customWidth="1"/>
    <col min="5" max="6" width="5.50390625" style="16" customWidth="1"/>
    <col min="7" max="7" width="17.375" style="16" customWidth="1"/>
    <col min="8" max="8" width="13.50390625" style="16" customWidth="1"/>
    <col min="9" max="10" width="17.375" style="20" customWidth="1"/>
    <col min="11" max="11" width="9.00390625" style="16" customWidth="1"/>
    <col min="12" max="12" width="14.625" style="22" customWidth="1"/>
    <col min="13" max="13" width="26.50390625" style="16" customWidth="1"/>
    <col min="14" max="16384" width="9.00390625" style="16" customWidth="1"/>
  </cols>
  <sheetData>
    <row r="1" spans="1:10" ht="18.75" customHeight="1" thickBot="1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2" ht="18.75" customHeight="1" thickBot="1">
      <c r="A2" s="1"/>
      <c r="B2" s="101" t="s">
        <v>130</v>
      </c>
      <c r="C2" s="102"/>
      <c r="D2" s="102"/>
      <c r="E2" s="102"/>
      <c r="F2" s="102"/>
      <c r="G2" s="102"/>
      <c r="H2" s="102"/>
      <c r="I2" s="102"/>
      <c r="J2" s="103"/>
      <c r="L2" s="37"/>
    </row>
    <row r="3" spans="1:12" ht="17.25" customHeight="1">
      <c r="A3" s="23"/>
      <c r="B3" s="3" t="s">
        <v>23</v>
      </c>
      <c r="C3" s="4" t="s">
        <v>1</v>
      </c>
      <c r="D3" s="5" t="s">
        <v>2</v>
      </c>
      <c r="E3" s="104" t="s">
        <v>3</v>
      </c>
      <c r="F3" s="104"/>
      <c r="G3" s="5" t="s">
        <v>2</v>
      </c>
      <c r="H3" s="5" t="s">
        <v>4</v>
      </c>
      <c r="I3" s="6" t="s">
        <v>70</v>
      </c>
      <c r="J3" s="7" t="s">
        <v>5</v>
      </c>
      <c r="L3" s="29"/>
    </row>
    <row r="4" spans="1:12" ht="18.75" customHeight="1">
      <c r="A4" s="2"/>
      <c r="B4" s="49" t="s">
        <v>24</v>
      </c>
      <c r="C4" s="48" t="s">
        <v>21</v>
      </c>
      <c r="D4" s="50" t="str">
        <f>M12</f>
        <v>川崎マドレス</v>
      </c>
      <c r="E4" s="52"/>
      <c r="F4" s="52"/>
      <c r="G4" s="52"/>
      <c r="H4" s="52"/>
      <c r="I4" s="52"/>
      <c r="J4" s="51"/>
      <c r="L4" s="29" t="s">
        <v>134</v>
      </c>
    </row>
    <row r="5" spans="1:12" ht="18.75" customHeight="1" thickBot="1">
      <c r="A5" s="11"/>
      <c r="B5" s="55">
        <v>0.375</v>
      </c>
      <c r="C5" s="56" t="s">
        <v>22</v>
      </c>
      <c r="D5" s="57" t="str">
        <f>D4</f>
        <v>川崎マドレス</v>
      </c>
      <c r="E5" s="58"/>
      <c r="F5" s="59" t="str">
        <f>M13</f>
        <v>ザビオラ</v>
      </c>
      <c r="G5" s="60"/>
      <c r="H5" s="60"/>
      <c r="I5" s="60"/>
      <c r="J5" s="61"/>
      <c r="L5" s="29"/>
    </row>
    <row r="6" spans="1:12" ht="18.75" customHeight="1">
      <c r="A6" s="23">
        <v>1</v>
      </c>
      <c r="B6" s="35">
        <v>0.3888888888888889</v>
      </c>
      <c r="C6" s="89" t="s">
        <v>77</v>
      </c>
      <c r="D6" s="77" t="str">
        <f>M8</f>
        <v>ソフトサイエンスFemini</v>
      </c>
      <c r="E6" s="78">
        <v>3</v>
      </c>
      <c r="F6" s="78">
        <v>3</v>
      </c>
      <c r="G6" s="78" t="str">
        <f>M9</f>
        <v>クラブテアトロ　ブルボ</v>
      </c>
      <c r="H6" s="4" t="s">
        <v>7</v>
      </c>
      <c r="I6" s="53" t="str">
        <f>M13</f>
        <v>ザビオラ</v>
      </c>
      <c r="J6" s="54" t="str">
        <f>M12</f>
        <v>川崎マドレス</v>
      </c>
      <c r="L6" s="28"/>
    </row>
    <row r="7" spans="1:13" ht="18.75" customHeight="1" thickBot="1">
      <c r="A7" s="2">
        <v>2</v>
      </c>
      <c r="B7" s="35">
        <v>0.40972222222222227</v>
      </c>
      <c r="C7" s="80" t="s">
        <v>78</v>
      </c>
      <c r="D7" s="90" t="str">
        <f>M10</f>
        <v>エストリオフットサルクラブ</v>
      </c>
      <c r="E7" s="79">
        <v>3</v>
      </c>
      <c r="F7" s="79">
        <v>0</v>
      </c>
      <c r="G7" s="79" t="str">
        <f>M11</f>
        <v>MＳＴ</v>
      </c>
      <c r="H7" s="10" t="s">
        <v>7</v>
      </c>
      <c r="I7" s="21" t="str">
        <f>M8</f>
        <v>ソフトサイエンスFemini</v>
      </c>
      <c r="J7" s="27" t="str">
        <f>M14</f>
        <v>ランツァーレレディース</v>
      </c>
      <c r="L7" s="47" t="s">
        <v>61</v>
      </c>
      <c r="M7" s="46"/>
    </row>
    <row r="8" spans="1:14" ht="18.75" customHeight="1" thickBot="1" thickTop="1">
      <c r="A8" s="2">
        <v>3</v>
      </c>
      <c r="B8" s="35">
        <v>0.4305555555555556</v>
      </c>
      <c r="C8" s="89" t="s">
        <v>79</v>
      </c>
      <c r="D8" s="90" t="str">
        <f>M12</f>
        <v>川崎マドレス</v>
      </c>
      <c r="E8" s="79">
        <v>0</v>
      </c>
      <c r="F8" s="79">
        <v>1</v>
      </c>
      <c r="G8" s="79" t="str">
        <f>M13</f>
        <v>ザビオラ</v>
      </c>
      <c r="H8" s="10" t="s">
        <v>7</v>
      </c>
      <c r="I8" s="21" t="str">
        <f>M10</f>
        <v>エストリオフットサルクラブ</v>
      </c>
      <c r="J8" s="27" t="str">
        <f>M9</f>
        <v>クラブテアトロ　ブルボ</v>
      </c>
      <c r="L8" s="44" t="s">
        <v>58</v>
      </c>
      <c r="M8" s="83" t="s">
        <v>132</v>
      </c>
      <c r="N8" s="16" t="s">
        <v>12</v>
      </c>
    </row>
    <row r="9" spans="1:13" ht="18.75" customHeight="1" thickBot="1" thickTop="1">
      <c r="A9" s="2">
        <v>4</v>
      </c>
      <c r="B9" s="35">
        <v>0.4513888888888889</v>
      </c>
      <c r="C9" s="80" t="s">
        <v>80</v>
      </c>
      <c r="D9" s="90" t="str">
        <f>M8</f>
        <v>ソフトサイエンスFemini</v>
      </c>
      <c r="E9" s="79">
        <v>0</v>
      </c>
      <c r="F9" s="79">
        <v>0</v>
      </c>
      <c r="G9" s="79" t="str">
        <f>M14</f>
        <v>ランツァーレレディース</v>
      </c>
      <c r="H9" s="10" t="s">
        <v>7</v>
      </c>
      <c r="I9" s="21" t="str">
        <f>M12</f>
        <v>川崎マドレス</v>
      </c>
      <c r="J9" s="27" t="str">
        <f>M11</f>
        <v>MＳＴ</v>
      </c>
      <c r="L9" s="44" t="s">
        <v>73</v>
      </c>
      <c r="M9" s="83" t="s">
        <v>127</v>
      </c>
    </row>
    <row r="10" spans="1:13" ht="18.75" customHeight="1" thickBot="1" thickTop="1">
      <c r="A10" s="2">
        <v>5</v>
      </c>
      <c r="B10" s="35">
        <v>0.47222222222222227</v>
      </c>
      <c r="C10" s="89" t="s">
        <v>81</v>
      </c>
      <c r="D10" s="90" t="str">
        <f>M9</f>
        <v>クラブテアトロ　ブルボ</v>
      </c>
      <c r="E10" s="79">
        <v>2</v>
      </c>
      <c r="F10" s="79">
        <v>0</v>
      </c>
      <c r="G10" s="79" t="str">
        <f>M10</f>
        <v>エストリオフットサルクラブ</v>
      </c>
      <c r="H10" s="10" t="s">
        <v>7</v>
      </c>
      <c r="I10" s="21" t="str">
        <f>M13</f>
        <v>ザビオラ</v>
      </c>
      <c r="J10" s="27" t="str">
        <f>M8</f>
        <v>ソフトサイエンスFemini</v>
      </c>
      <c r="L10" s="44" t="s">
        <v>59</v>
      </c>
      <c r="M10" s="83" t="s">
        <v>131</v>
      </c>
    </row>
    <row r="11" spans="1:13" ht="18.75" customHeight="1" thickBot="1" thickTop="1">
      <c r="A11" s="2">
        <v>6</v>
      </c>
      <c r="B11" s="35">
        <v>0.4930555555555556</v>
      </c>
      <c r="C11" s="80" t="s">
        <v>82</v>
      </c>
      <c r="D11" s="45" t="str">
        <f>M11</f>
        <v>MＳＴ</v>
      </c>
      <c r="E11" s="79">
        <v>1</v>
      </c>
      <c r="F11" s="79">
        <v>1</v>
      </c>
      <c r="G11" s="90" t="str">
        <f>M12</f>
        <v>川崎マドレス</v>
      </c>
      <c r="H11" s="10" t="s">
        <v>7</v>
      </c>
      <c r="I11" s="21" t="str">
        <f>M10</f>
        <v>エストリオフットサルクラブ</v>
      </c>
      <c r="J11" s="27" t="str">
        <f>M14</f>
        <v>ランツァーレレディース</v>
      </c>
      <c r="L11" s="44" t="s">
        <v>60</v>
      </c>
      <c r="M11" s="83" t="s">
        <v>128</v>
      </c>
    </row>
    <row r="12" spans="1:13" ht="18.75" customHeight="1" thickBot="1" thickTop="1">
      <c r="A12" s="2"/>
      <c r="B12" s="8"/>
      <c r="C12" s="9"/>
      <c r="D12" s="10"/>
      <c r="E12" s="10"/>
      <c r="F12" s="10"/>
      <c r="G12" s="10"/>
      <c r="H12" s="10"/>
      <c r="I12" s="10"/>
      <c r="J12" s="27"/>
      <c r="L12" s="44" t="s">
        <v>74</v>
      </c>
      <c r="M12" s="83" t="s">
        <v>62</v>
      </c>
    </row>
    <row r="13" spans="1:13" ht="18.75" customHeight="1" thickBot="1" thickTop="1">
      <c r="A13" s="11"/>
      <c r="B13" s="12" t="s">
        <v>10</v>
      </c>
      <c r="C13" s="13" t="s">
        <v>9</v>
      </c>
      <c r="D13" s="17"/>
      <c r="E13" s="17"/>
      <c r="F13" s="17"/>
      <c r="G13" s="17" t="s">
        <v>11</v>
      </c>
      <c r="H13" s="14"/>
      <c r="I13" s="14"/>
      <c r="J13" s="18"/>
      <c r="L13" s="44" t="s">
        <v>75</v>
      </c>
      <c r="M13" s="83" t="s">
        <v>129</v>
      </c>
    </row>
    <row r="14" spans="1:13" ht="18.75" customHeight="1" thickBot="1" thickTop="1">
      <c r="A14" s="15" t="s">
        <v>11</v>
      </c>
      <c r="B14" s="25" t="s">
        <v>11</v>
      </c>
      <c r="C14" s="26"/>
      <c r="D14" s="26"/>
      <c r="E14" s="26"/>
      <c r="F14" s="26"/>
      <c r="G14" s="26"/>
      <c r="H14" s="26"/>
      <c r="I14" s="26"/>
      <c r="J14" s="26"/>
      <c r="L14" s="44" t="s">
        <v>76</v>
      </c>
      <c r="M14" s="83" t="s">
        <v>63</v>
      </c>
    </row>
    <row r="15" spans="1:12" ht="18.75" customHeight="1" thickBot="1">
      <c r="A15" s="1"/>
      <c r="B15" s="101" t="s">
        <v>101</v>
      </c>
      <c r="C15" s="102"/>
      <c r="D15" s="102"/>
      <c r="E15" s="102"/>
      <c r="F15" s="102"/>
      <c r="G15" s="102"/>
      <c r="H15" s="102"/>
      <c r="I15" s="102"/>
      <c r="J15" s="103"/>
      <c r="L15" s="44"/>
    </row>
    <row r="16" spans="1:12" ht="18.75" customHeight="1">
      <c r="A16" s="23"/>
      <c r="B16" s="3" t="s">
        <v>0</v>
      </c>
      <c r="C16" s="4" t="s">
        <v>1</v>
      </c>
      <c r="D16" s="5" t="s">
        <v>2</v>
      </c>
      <c r="E16" s="104" t="s">
        <v>3</v>
      </c>
      <c r="F16" s="104"/>
      <c r="G16" s="5" t="s">
        <v>2</v>
      </c>
      <c r="H16" s="5" t="s">
        <v>4</v>
      </c>
      <c r="I16" s="6" t="s">
        <v>70</v>
      </c>
      <c r="J16" s="7" t="s">
        <v>5</v>
      </c>
      <c r="L16" s="44"/>
    </row>
    <row r="17" spans="1:12" ht="18.75" customHeight="1">
      <c r="A17" s="2"/>
      <c r="B17" s="49" t="s">
        <v>24</v>
      </c>
      <c r="C17" s="48" t="s">
        <v>21</v>
      </c>
      <c r="D17" s="50" t="str">
        <f>M10</f>
        <v>エストリオフットサルクラブ</v>
      </c>
      <c r="E17" s="52"/>
      <c r="F17" s="52"/>
      <c r="G17" s="52"/>
      <c r="H17" s="52"/>
      <c r="I17" s="52"/>
      <c r="J17" s="51"/>
      <c r="L17" s="44"/>
    </row>
    <row r="18" spans="1:12" ht="18.75" customHeight="1" thickBot="1">
      <c r="A18" s="11"/>
      <c r="B18" s="55">
        <v>0.375</v>
      </c>
      <c r="C18" s="56" t="s">
        <v>22</v>
      </c>
      <c r="D18" s="57" t="str">
        <f>D17</f>
        <v>エストリオフットサルクラブ</v>
      </c>
      <c r="E18" s="58"/>
      <c r="F18" s="59" t="str">
        <f>M8</f>
        <v>ソフトサイエンスFemini</v>
      </c>
      <c r="G18" s="60"/>
      <c r="H18" s="60"/>
      <c r="I18" s="60"/>
      <c r="J18" s="61"/>
      <c r="L18" s="44"/>
    </row>
    <row r="19" spans="1:12" ht="18.75" customHeight="1">
      <c r="A19" s="23">
        <v>1</v>
      </c>
      <c r="B19" s="35">
        <v>0.3888888888888889</v>
      </c>
      <c r="C19" s="80" t="s">
        <v>83</v>
      </c>
      <c r="D19" s="77" t="str">
        <f>M13</f>
        <v>ザビオラ</v>
      </c>
      <c r="E19" s="78">
        <v>2</v>
      </c>
      <c r="F19" s="78">
        <v>1</v>
      </c>
      <c r="G19" s="78" t="str">
        <f>M14</f>
        <v>ランツァーレレディース</v>
      </c>
      <c r="H19" s="4" t="s">
        <v>7</v>
      </c>
      <c r="I19" s="53" t="str">
        <f>M11</f>
        <v>MＳＴ</v>
      </c>
      <c r="J19" s="54" t="str">
        <f>M9</f>
        <v>クラブテアトロ　ブルボ</v>
      </c>
      <c r="L19" s="86"/>
    </row>
    <row r="20" spans="1:12" ht="18.75" customHeight="1">
      <c r="A20" s="2">
        <v>2</v>
      </c>
      <c r="B20" s="35">
        <v>0.40972222222222227</v>
      </c>
      <c r="C20" s="89" t="s">
        <v>84</v>
      </c>
      <c r="D20" s="90" t="str">
        <f>M8</f>
        <v>ソフトサイエンスFemini</v>
      </c>
      <c r="E20" s="79">
        <v>3</v>
      </c>
      <c r="F20" s="79">
        <v>3</v>
      </c>
      <c r="G20" s="79" t="str">
        <f>M10</f>
        <v>エストリオフットサルクラブ</v>
      </c>
      <c r="H20" s="10" t="s">
        <v>7</v>
      </c>
      <c r="I20" s="45" t="str">
        <f>M14</f>
        <v>ランツァーレレディース</v>
      </c>
      <c r="J20" s="27" t="str">
        <f>M12</f>
        <v>川崎マドレス</v>
      </c>
      <c r="L20" s="44"/>
    </row>
    <row r="21" spans="1:10" ht="18.75" customHeight="1">
      <c r="A21" s="2">
        <v>3</v>
      </c>
      <c r="B21" s="35">
        <v>0.4305555555555556</v>
      </c>
      <c r="C21" s="80" t="s">
        <v>97</v>
      </c>
      <c r="D21" s="90" t="str">
        <f>M9</f>
        <v>クラブテアトロ　ブルボ</v>
      </c>
      <c r="E21" s="79">
        <v>1</v>
      </c>
      <c r="F21" s="79">
        <v>2</v>
      </c>
      <c r="G21" s="79" t="str">
        <f>M11</f>
        <v>MＳＴ</v>
      </c>
      <c r="H21" s="10" t="s">
        <v>7</v>
      </c>
      <c r="I21" s="45" t="str">
        <f>M8</f>
        <v>ソフトサイエンスFemini</v>
      </c>
      <c r="J21" s="27" t="str">
        <f>M13</f>
        <v>ザビオラ</v>
      </c>
    </row>
    <row r="22" spans="1:10" ht="18.75" customHeight="1">
      <c r="A22" s="2">
        <v>4</v>
      </c>
      <c r="B22" s="35">
        <v>0.4513888888888889</v>
      </c>
      <c r="C22" s="89" t="s">
        <v>85</v>
      </c>
      <c r="D22" s="90" t="str">
        <f>M12</f>
        <v>川崎マドレス</v>
      </c>
      <c r="E22" s="79">
        <v>0</v>
      </c>
      <c r="F22" s="79">
        <v>3</v>
      </c>
      <c r="G22" s="79" t="str">
        <f>M14</f>
        <v>ランツァーレレディース</v>
      </c>
      <c r="H22" s="10" t="s">
        <v>7</v>
      </c>
      <c r="I22" s="45" t="str">
        <f>M9</f>
        <v>クラブテアトロ　ブルボ</v>
      </c>
      <c r="J22" s="27" t="str">
        <f>M10</f>
        <v>エストリオフットサルクラブ</v>
      </c>
    </row>
    <row r="23" spans="1:10" ht="18.75" customHeight="1">
      <c r="A23" s="2">
        <v>5</v>
      </c>
      <c r="B23" s="35">
        <v>0.47222222222222227</v>
      </c>
      <c r="C23" s="80" t="s">
        <v>86</v>
      </c>
      <c r="D23" s="90" t="str">
        <f>M8</f>
        <v>ソフトサイエンスFemini</v>
      </c>
      <c r="E23" s="79">
        <v>2</v>
      </c>
      <c r="F23" s="79">
        <v>0</v>
      </c>
      <c r="G23" s="79" t="str">
        <f>M13</f>
        <v>ザビオラ</v>
      </c>
      <c r="H23" s="10" t="s">
        <v>7</v>
      </c>
      <c r="I23" s="45" t="str">
        <f>M14</f>
        <v>ランツァーレレディース</v>
      </c>
      <c r="J23" s="27" t="str">
        <f>M11</f>
        <v>MＳＴ</v>
      </c>
    </row>
    <row r="24" spans="1:10" ht="18.75" customHeight="1">
      <c r="A24" s="2">
        <v>6</v>
      </c>
      <c r="B24" s="35">
        <v>0.4930555555555556</v>
      </c>
      <c r="C24" s="89" t="s">
        <v>87</v>
      </c>
      <c r="D24" s="45" t="str">
        <f>M9</f>
        <v>クラブテアトロ　ブルボ</v>
      </c>
      <c r="E24" s="79">
        <v>7</v>
      </c>
      <c r="F24" s="79">
        <v>1</v>
      </c>
      <c r="G24" s="90" t="str">
        <f>M12</f>
        <v>川崎マドレス</v>
      </c>
      <c r="H24" s="10" t="s">
        <v>7</v>
      </c>
      <c r="I24" s="45" t="str">
        <f>M13</f>
        <v>ザビオラ</v>
      </c>
      <c r="J24" s="27" t="str">
        <f>M10</f>
        <v>エストリオフットサルクラブ</v>
      </c>
    </row>
    <row r="25" spans="1:10" ht="18.75" customHeight="1">
      <c r="A25" s="2"/>
      <c r="B25" s="8"/>
      <c r="C25" s="9"/>
      <c r="D25" s="10"/>
      <c r="E25" s="10"/>
      <c r="F25" s="10"/>
      <c r="G25" s="10"/>
      <c r="H25" s="10"/>
      <c r="I25" s="10"/>
      <c r="J25" s="27"/>
    </row>
    <row r="26" spans="1:11" ht="18.75" customHeight="1" thickBot="1">
      <c r="A26" s="11"/>
      <c r="B26" s="12" t="s">
        <v>8</v>
      </c>
      <c r="C26" s="13" t="s">
        <v>9</v>
      </c>
      <c r="D26" s="17"/>
      <c r="E26" s="17"/>
      <c r="F26" s="17"/>
      <c r="G26" s="17" t="s">
        <v>6</v>
      </c>
      <c r="H26" s="14"/>
      <c r="I26" s="14"/>
      <c r="J26" s="18"/>
      <c r="K26" s="28"/>
    </row>
    <row r="27" spans="1:11" ht="18.75" customHeight="1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</row>
    <row r="28" spans="1:10" ht="18.75" customHeight="1" thickBot="1">
      <c r="A28" s="1"/>
      <c r="B28" s="101" t="s">
        <v>102</v>
      </c>
      <c r="C28" s="102"/>
      <c r="D28" s="102"/>
      <c r="E28" s="102"/>
      <c r="F28" s="102"/>
      <c r="G28" s="102"/>
      <c r="H28" s="102"/>
      <c r="I28" s="102"/>
      <c r="J28" s="103"/>
    </row>
    <row r="29" spans="1:10" ht="18.75" customHeight="1">
      <c r="A29" s="23"/>
      <c r="B29" s="3" t="s">
        <v>23</v>
      </c>
      <c r="C29" s="4" t="s">
        <v>1</v>
      </c>
      <c r="D29" s="5" t="s">
        <v>2</v>
      </c>
      <c r="E29" s="104" t="s">
        <v>3</v>
      </c>
      <c r="F29" s="104"/>
      <c r="G29" s="5" t="s">
        <v>2</v>
      </c>
      <c r="H29" s="5" t="s">
        <v>4</v>
      </c>
      <c r="I29" s="6" t="s">
        <v>70</v>
      </c>
      <c r="J29" s="7" t="s">
        <v>5</v>
      </c>
    </row>
    <row r="30" spans="1:10" ht="18.75" customHeight="1">
      <c r="A30" s="2"/>
      <c r="B30" s="62" t="s">
        <v>24</v>
      </c>
      <c r="C30" s="63" t="s">
        <v>21</v>
      </c>
      <c r="D30" s="64" t="str">
        <f>M11</f>
        <v>MＳＴ</v>
      </c>
      <c r="E30" s="52"/>
      <c r="F30" s="52"/>
      <c r="G30" s="52"/>
      <c r="H30" s="52"/>
      <c r="I30" s="52"/>
      <c r="J30" s="65"/>
    </row>
    <row r="31" spans="1:10" ht="18.75" customHeight="1" thickBot="1">
      <c r="A31" s="11"/>
      <c r="B31" s="66">
        <v>0.375</v>
      </c>
      <c r="C31" s="67" t="s">
        <v>22</v>
      </c>
      <c r="D31" s="68" t="str">
        <f>D30</f>
        <v>MＳＴ</v>
      </c>
      <c r="E31" s="36"/>
      <c r="F31" s="69" t="str">
        <f>M14</f>
        <v>ランツァーレレディース</v>
      </c>
      <c r="G31" s="70"/>
      <c r="H31" s="60"/>
      <c r="I31" s="60"/>
      <c r="J31" s="61"/>
    </row>
    <row r="32" spans="1:10" ht="18.75" customHeight="1">
      <c r="A32" s="23">
        <v>1</v>
      </c>
      <c r="B32" s="35">
        <v>0.3888888888888889</v>
      </c>
      <c r="C32" s="89" t="s">
        <v>88</v>
      </c>
      <c r="D32" s="77" t="str">
        <f>M10</f>
        <v>エストリオフットサルクラブ</v>
      </c>
      <c r="E32" s="79">
        <v>0</v>
      </c>
      <c r="F32" s="79">
        <v>0</v>
      </c>
      <c r="G32" s="78" t="str">
        <f>M13</f>
        <v>ザビオラ</v>
      </c>
      <c r="H32" s="4" t="s">
        <v>7</v>
      </c>
      <c r="I32" s="53" t="str">
        <f>M12</f>
        <v>川崎マドレス</v>
      </c>
      <c r="J32" s="54" t="str">
        <f aca="true" t="shared" si="0" ref="J32:J37">M8</f>
        <v>ソフトサイエンスFemini</v>
      </c>
    </row>
    <row r="33" spans="1:10" ht="18.75" customHeight="1">
      <c r="A33" s="2">
        <v>2</v>
      </c>
      <c r="B33" s="35">
        <v>0.40972222222222227</v>
      </c>
      <c r="C33" s="80" t="s">
        <v>89</v>
      </c>
      <c r="D33" s="77" t="str">
        <f>M11</f>
        <v>MＳＴ</v>
      </c>
      <c r="E33" s="79">
        <v>1</v>
      </c>
      <c r="F33" s="79">
        <v>1</v>
      </c>
      <c r="G33" s="78" t="str">
        <f>M14</f>
        <v>ランツァーレレディース</v>
      </c>
      <c r="H33" s="10" t="s">
        <v>7</v>
      </c>
      <c r="I33" s="21" t="str">
        <f>M13</f>
        <v>ザビオラ</v>
      </c>
      <c r="J33" s="27" t="str">
        <f t="shared" si="0"/>
        <v>クラブテアトロ　ブルボ</v>
      </c>
    </row>
    <row r="34" spans="1:10" ht="18.75" customHeight="1">
      <c r="A34" s="2">
        <v>3</v>
      </c>
      <c r="B34" s="35">
        <v>0.4305555555555556</v>
      </c>
      <c r="C34" s="89" t="s">
        <v>90</v>
      </c>
      <c r="D34" s="77" t="str">
        <f>M8</f>
        <v>ソフトサイエンスFemini</v>
      </c>
      <c r="E34" s="79">
        <v>0</v>
      </c>
      <c r="F34" s="79">
        <v>0</v>
      </c>
      <c r="G34" s="78" t="str">
        <f>M12</f>
        <v>川崎マドレス</v>
      </c>
      <c r="H34" s="10" t="s">
        <v>7</v>
      </c>
      <c r="I34" s="21" t="str">
        <f>M14</f>
        <v>ランツァーレレディース</v>
      </c>
      <c r="J34" s="27" t="str">
        <f t="shared" si="0"/>
        <v>エストリオフットサルクラブ</v>
      </c>
    </row>
    <row r="35" spans="1:10" ht="18.75" customHeight="1">
      <c r="A35" s="2">
        <v>4</v>
      </c>
      <c r="B35" s="35">
        <v>0.4513888888888889</v>
      </c>
      <c r="C35" s="80" t="s">
        <v>91</v>
      </c>
      <c r="D35" s="77" t="str">
        <f>M9</f>
        <v>クラブテアトロ　ブルボ</v>
      </c>
      <c r="E35" s="79">
        <v>3</v>
      </c>
      <c r="F35" s="79">
        <v>5</v>
      </c>
      <c r="G35" s="78" t="str">
        <f>M13</f>
        <v>ザビオラ</v>
      </c>
      <c r="H35" s="10" t="s">
        <v>7</v>
      </c>
      <c r="I35" s="21" t="str">
        <f>M8</f>
        <v>ソフトサイエンスFemini</v>
      </c>
      <c r="J35" s="27" t="str">
        <f t="shared" si="0"/>
        <v>MＳＴ</v>
      </c>
    </row>
    <row r="36" spans="1:10" ht="18.75" customHeight="1">
      <c r="A36" s="2">
        <v>5</v>
      </c>
      <c r="B36" s="35">
        <v>0.47222222222222227</v>
      </c>
      <c r="C36" s="89" t="s">
        <v>92</v>
      </c>
      <c r="D36" s="77" t="str">
        <f>M10</f>
        <v>エストリオフットサルクラブ</v>
      </c>
      <c r="E36" s="79">
        <v>0</v>
      </c>
      <c r="F36" s="79">
        <v>0</v>
      </c>
      <c r="G36" s="78" t="str">
        <f>M14</f>
        <v>ランツァーレレディース</v>
      </c>
      <c r="H36" s="10" t="s">
        <v>7</v>
      </c>
      <c r="I36" s="21" t="str">
        <f>M9</f>
        <v>クラブテアトロ　ブルボ</v>
      </c>
      <c r="J36" s="27" t="str">
        <f t="shared" si="0"/>
        <v>川崎マドレス</v>
      </c>
    </row>
    <row r="37" spans="1:10" ht="18.75" customHeight="1">
      <c r="A37" s="2">
        <v>6</v>
      </c>
      <c r="B37" s="35">
        <v>0.4930555555555556</v>
      </c>
      <c r="C37" s="80" t="s">
        <v>93</v>
      </c>
      <c r="D37" s="77" t="str">
        <f>M8</f>
        <v>ソフトサイエンスFemini</v>
      </c>
      <c r="E37" s="79">
        <v>6</v>
      </c>
      <c r="F37" s="79">
        <v>1</v>
      </c>
      <c r="G37" s="78" t="str">
        <f>M11</f>
        <v>MＳＴ</v>
      </c>
      <c r="H37" s="10" t="s">
        <v>7</v>
      </c>
      <c r="I37" s="21" t="str">
        <f>M10</f>
        <v>エストリオフットサルクラブ</v>
      </c>
      <c r="J37" s="27" t="str">
        <f t="shared" si="0"/>
        <v>ザビオラ</v>
      </c>
    </row>
    <row r="38" spans="1:10" ht="18.75" customHeight="1">
      <c r="A38" s="2"/>
      <c r="B38" s="8"/>
      <c r="C38" s="9"/>
      <c r="D38" s="10"/>
      <c r="E38" s="10"/>
      <c r="F38" s="10"/>
      <c r="G38" s="10"/>
      <c r="H38" s="10"/>
      <c r="I38" s="10" t="s">
        <v>25</v>
      </c>
      <c r="J38" s="27"/>
    </row>
    <row r="39" spans="1:10" ht="18.75" customHeight="1" thickBot="1">
      <c r="A39" s="11"/>
      <c r="B39" s="12" t="s">
        <v>8</v>
      </c>
      <c r="C39" s="13" t="s">
        <v>9</v>
      </c>
      <c r="D39" s="17"/>
      <c r="E39" s="17"/>
      <c r="F39" s="17"/>
      <c r="G39" s="17" t="s">
        <v>6</v>
      </c>
      <c r="H39" s="14"/>
      <c r="I39" s="14"/>
      <c r="J39" s="18"/>
    </row>
    <row r="40" spans="1:12" ht="17.25" customHeight="1" thickBot="1">
      <c r="A40" s="15" t="s">
        <v>6</v>
      </c>
      <c r="B40" s="25" t="s">
        <v>6</v>
      </c>
      <c r="C40" s="26"/>
      <c r="D40" s="26"/>
      <c r="E40" s="26"/>
      <c r="F40" s="26"/>
      <c r="G40" s="26"/>
      <c r="H40" s="26"/>
      <c r="I40" s="26"/>
      <c r="J40" s="26"/>
      <c r="L40" s="16"/>
    </row>
    <row r="41" spans="1:12" ht="17.25" customHeight="1" thickBot="1">
      <c r="A41" s="1"/>
      <c r="B41" s="101" t="s">
        <v>104</v>
      </c>
      <c r="C41" s="102"/>
      <c r="D41" s="102"/>
      <c r="E41" s="102"/>
      <c r="F41" s="102"/>
      <c r="G41" s="102"/>
      <c r="H41" s="102"/>
      <c r="I41" s="102"/>
      <c r="J41" s="103"/>
      <c r="L41" s="16"/>
    </row>
    <row r="42" spans="1:12" ht="17.25" customHeight="1">
      <c r="A42" s="23"/>
      <c r="B42" s="3" t="s">
        <v>0</v>
      </c>
      <c r="C42" s="4" t="s">
        <v>1</v>
      </c>
      <c r="D42" s="5" t="s">
        <v>2</v>
      </c>
      <c r="E42" s="104" t="s">
        <v>3</v>
      </c>
      <c r="F42" s="104"/>
      <c r="G42" s="5" t="s">
        <v>2</v>
      </c>
      <c r="H42" s="5" t="s">
        <v>4</v>
      </c>
      <c r="I42" s="6" t="s">
        <v>70</v>
      </c>
      <c r="J42" s="7" t="s">
        <v>5</v>
      </c>
      <c r="L42" s="16"/>
    </row>
    <row r="43" spans="1:12" ht="17.25" customHeight="1">
      <c r="A43" s="2"/>
      <c r="B43" s="49" t="s">
        <v>24</v>
      </c>
      <c r="C43" s="48" t="s">
        <v>21</v>
      </c>
      <c r="D43" s="50" t="str">
        <f>M13</f>
        <v>ザビオラ</v>
      </c>
      <c r="E43" s="52"/>
      <c r="F43" s="52"/>
      <c r="G43" s="52"/>
      <c r="H43" s="52"/>
      <c r="I43" s="52"/>
      <c r="J43" s="51"/>
      <c r="L43" s="16"/>
    </row>
    <row r="44" spans="1:10" ht="17.25" customHeight="1" thickBot="1">
      <c r="A44" s="11"/>
      <c r="B44" s="55">
        <v>0.375</v>
      </c>
      <c r="C44" s="56" t="s">
        <v>22</v>
      </c>
      <c r="D44" s="57" t="str">
        <f>D43</f>
        <v>ザビオラ</v>
      </c>
      <c r="E44" s="58"/>
      <c r="F44" s="81" t="str">
        <f>M10</f>
        <v>エストリオフットサルクラブ</v>
      </c>
      <c r="G44" s="60"/>
      <c r="H44" s="60"/>
      <c r="I44" s="60"/>
      <c r="J44" s="61"/>
    </row>
    <row r="45" spans="1:10" ht="17.25" customHeight="1">
      <c r="A45" s="23">
        <v>1</v>
      </c>
      <c r="B45" s="35">
        <v>0.3888888888888889</v>
      </c>
      <c r="C45" s="80" t="s">
        <v>94</v>
      </c>
      <c r="D45" s="77" t="str">
        <f>M9</f>
        <v>クラブテアトロ　ブルボ</v>
      </c>
      <c r="E45" s="78">
        <v>1</v>
      </c>
      <c r="F45" s="78">
        <v>6</v>
      </c>
      <c r="G45" s="82" t="str">
        <f>M14</f>
        <v>ランツァーレレディース</v>
      </c>
      <c r="H45" s="4" t="s">
        <v>7</v>
      </c>
      <c r="I45" s="53" t="str">
        <f>M11</f>
        <v>MＳＴ</v>
      </c>
      <c r="J45" s="54" t="str">
        <f>M13</f>
        <v>ザビオラ</v>
      </c>
    </row>
    <row r="46" spans="1:10" ht="17.25" customHeight="1">
      <c r="A46" s="2">
        <v>2</v>
      </c>
      <c r="B46" s="35">
        <v>0.40972222222222227</v>
      </c>
      <c r="C46" s="89" t="s">
        <v>95</v>
      </c>
      <c r="D46" s="77" t="str">
        <f>M10</f>
        <v>エストリオフットサルクラブ</v>
      </c>
      <c r="E46" s="79">
        <v>1</v>
      </c>
      <c r="F46" s="79">
        <v>0</v>
      </c>
      <c r="G46" s="78" t="str">
        <f>M12</f>
        <v>川崎マドレス</v>
      </c>
      <c r="H46" s="10" t="s">
        <v>7</v>
      </c>
      <c r="I46" s="21" t="str">
        <f>M9</f>
        <v>クラブテアトロ　ブルボ</v>
      </c>
      <c r="J46" s="27" t="str">
        <f>M8</f>
        <v>ソフトサイエンスFemini</v>
      </c>
    </row>
    <row r="47" spans="1:10" ht="17.25" customHeight="1">
      <c r="A47" s="2">
        <v>3</v>
      </c>
      <c r="B47" s="35">
        <v>0.4305555555555556</v>
      </c>
      <c r="C47" s="80" t="s">
        <v>96</v>
      </c>
      <c r="D47" s="77" t="str">
        <f>M11</f>
        <v>MＳＴ</v>
      </c>
      <c r="E47" s="79">
        <v>0</v>
      </c>
      <c r="F47" s="79">
        <v>3</v>
      </c>
      <c r="G47" s="78" t="str">
        <f>M13</f>
        <v>ザビオラ</v>
      </c>
      <c r="H47" s="10" t="s">
        <v>7</v>
      </c>
      <c r="I47" s="21" t="str">
        <f>M10</f>
        <v>エストリオフットサルクラブ</v>
      </c>
      <c r="J47" s="27" t="str">
        <f>M14</f>
        <v>ランツァーレレディース</v>
      </c>
    </row>
    <row r="48" spans="1:10" ht="17.25" customHeight="1">
      <c r="A48" s="2">
        <v>4</v>
      </c>
      <c r="B48" s="35">
        <v>0.4513888888888889</v>
      </c>
      <c r="C48" s="91" t="s">
        <v>98</v>
      </c>
      <c r="D48" s="77" t="str">
        <f>M8</f>
        <v>ソフトサイエンスFemini</v>
      </c>
      <c r="E48" s="79">
        <v>2</v>
      </c>
      <c r="F48" s="79">
        <v>2</v>
      </c>
      <c r="G48" s="78" t="str">
        <f>M9</f>
        <v>クラブテアトロ　ブルボ</v>
      </c>
      <c r="H48" s="10" t="s">
        <v>7</v>
      </c>
      <c r="I48" s="21" t="str">
        <f>M13</f>
        <v>ザビオラ</v>
      </c>
      <c r="J48" s="27" t="str">
        <f>M12</f>
        <v>川崎マドレス</v>
      </c>
    </row>
    <row r="49" spans="1:10" ht="17.25" customHeight="1">
      <c r="A49" s="2">
        <v>5</v>
      </c>
      <c r="B49" s="35">
        <v>0.4756944444444444</v>
      </c>
      <c r="C49" s="92" t="s">
        <v>99</v>
      </c>
      <c r="D49" s="77" t="str">
        <f>M10</f>
        <v>エストリオフットサルクラブ</v>
      </c>
      <c r="E49" s="79">
        <v>1</v>
      </c>
      <c r="F49" s="79">
        <v>0</v>
      </c>
      <c r="G49" s="78" t="str">
        <f>M11</f>
        <v>MＳＴ</v>
      </c>
      <c r="H49" s="10" t="s">
        <v>7</v>
      </c>
      <c r="I49" s="21" t="str">
        <f>M8</f>
        <v>ソフトサイエンスFemini</v>
      </c>
      <c r="J49" s="27" t="str">
        <f>M14</f>
        <v>ランツァーレレディース</v>
      </c>
    </row>
    <row r="50" spans="1:10" ht="17.25" customHeight="1">
      <c r="A50" s="2"/>
      <c r="B50" s="35"/>
      <c r="C50" s="35"/>
      <c r="D50" s="35"/>
      <c r="E50" s="35"/>
      <c r="F50" s="35"/>
      <c r="G50" s="35"/>
      <c r="H50" s="10" t="s">
        <v>7</v>
      </c>
      <c r="I50" s="21"/>
      <c r="J50" s="27"/>
    </row>
    <row r="51" spans="1:10" ht="17.25" customHeight="1">
      <c r="A51" s="2"/>
      <c r="B51" s="8"/>
      <c r="D51" s="10"/>
      <c r="E51" s="10"/>
      <c r="F51" s="10"/>
      <c r="G51" s="10"/>
      <c r="H51" s="10"/>
      <c r="I51" s="10"/>
      <c r="J51" s="27"/>
    </row>
    <row r="52" spans="1:10" ht="17.25" customHeight="1" thickBot="1">
      <c r="A52" s="11"/>
      <c r="B52" s="12" t="s">
        <v>8</v>
      </c>
      <c r="C52" s="13" t="s">
        <v>9</v>
      </c>
      <c r="D52" s="17"/>
      <c r="E52" s="17"/>
      <c r="F52" s="17"/>
      <c r="G52" s="17" t="s">
        <v>6</v>
      </c>
      <c r="H52" s="14"/>
      <c r="I52" s="14"/>
      <c r="J52" s="18"/>
    </row>
    <row r="53" spans="1:10" ht="17.25" customHeight="1" thickBot="1">
      <c r="A53" s="19"/>
      <c r="B53" s="19"/>
      <c r="C53" s="24"/>
      <c r="D53" s="19"/>
      <c r="G53" s="19"/>
      <c r="H53" s="19"/>
      <c r="I53" s="24"/>
      <c r="J53" s="24"/>
    </row>
    <row r="54" spans="1:10" ht="18.75" customHeight="1" thickBot="1">
      <c r="A54" s="1"/>
      <c r="B54" s="101" t="s">
        <v>103</v>
      </c>
      <c r="C54" s="102"/>
      <c r="D54" s="102"/>
      <c r="E54" s="102"/>
      <c r="F54" s="102"/>
      <c r="G54" s="102"/>
      <c r="H54" s="102"/>
      <c r="I54" s="102"/>
      <c r="J54" s="103"/>
    </row>
    <row r="55" spans="1:10" ht="18.75" customHeight="1">
      <c r="A55" s="23"/>
      <c r="B55" s="3" t="s">
        <v>23</v>
      </c>
      <c r="C55" s="4" t="s">
        <v>1</v>
      </c>
      <c r="D55" s="5" t="s">
        <v>2</v>
      </c>
      <c r="E55" s="104" t="s">
        <v>3</v>
      </c>
      <c r="F55" s="104"/>
      <c r="G55" s="5" t="s">
        <v>2</v>
      </c>
      <c r="H55" s="5" t="s">
        <v>4</v>
      </c>
      <c r="I55" s="6" t="s">
        <v>70</v>
      </c>
      <c r="J55" s="7" t="s">
        <v>5</v>
      </c>
    </row>
    <row r="56" spans="1:10" ht="18.75" customHeight="1">
      <c r="A56" s="2"/>
      <c r="B56" s="62" t="s">
        <v>105</v>
      </c>
      <c r="C56" s="63" t="s">
        <v>21</v>
      </c>
      <c r="D56" s="64" t="str">
        <f>M8</f>
        <v>ソフトサイエンスFemini</v>
      </c>
      <c r="E56" s="52"/>
      <c r="F56" s="52"/>
      <c r="G56" s="52"/>
      <c r="H56" s="52"/>
      <c r="I56" s="52"/>
      <c r="J56" s="65"/>
    </row>
    <row r="57" spans="1:10" ht="18.75" customHeight="1" thickBot="1">
      <c r="A57" s="11"/>
      <c r="B57" s="66">
        <v>0.375</v>
      </c>
      <c r="C57" s="67" t="s">
        <v>22</v>
      </c>
      <c r="D57" s="68" t="str">
        <f>D56</f>
        <v>ソフトサイエンスFemini</v>
      </c>
      <c r="E57" s="36"/>
      <c r="F57" s="69" t="str">
        <f>M11</f>
        <v>MＳＴ</v>
      </c>
      <c r="G57" s="70"/>
      <c r="H57" s="60"/>
      <c r="I57" s="60"/>
      <c r="J57" s="61"/>
    </row>
    <row r="58" spans="1:10" ht="18.75" customHeight="1">
      <c r="A58" s="23">
        <v>1</v>
      </c>
      <c r="B58" s="35">
        <v>0.3958333333333333</v>
      </c>
      <c r="C58" s="91" t="s">
        <v>100</v>
      </c>
      <c r="D58" s="77" t="str">
        <f>M12</f>
        <v>川崎マドレス</v>
      </c>
      <c r="E58" s="79">
        <v>0</v>
      </c>
      <c r="F58" s="79">
        <v>3</v>
      </c>
      <c r="G58" s="78" t="str">
        <f>M13</f>
        <v>ザビオラ</v>
      </c>
      <c r="H58" s="4" t="s">
        <v>7</v>
      </c>
      <c r="I58" s="53" t="str">
        <f>M10</f>
        <v>エストリオフットサルクラブ</v>
      </c>
      <c r="J58" s="54" t="str">
        <f>M9</f>
        <v>クラブテアトロ　ブルボ</v>
      </c>
    </row>
    <row r="59" spans="1:10" ht="18.75" customHeight="1">
      <c r="A59" s="2">
        <v>2</v>
      </c>
      <c r="B59" s="93">
        <v>0.4201388888888889</v>
      </c>
      <c r="C59" s="92" t="s">
        <v>106</v>
      </c>
      <c r="D59" s="77" t="str">
        <f>M8</f>
        <v>ソフトサイエンスFemini</v>
      </c>
      <c r="E59" s="79">
        <v>0</v>
      </c>
      <c r="F59" s="79">
        <v>2</v>
      </c>
      <c r="G59" s="78" t="str">
        <f>M14</f>
        <v>ランツァーレレディース</v>
      </c>
      <c r="H59" s="10" t="s">
        <v>7</v>
      </c>
      <c r="I59" s="21" t="str">
        <f>M12</f>
        <v>川崎マドレス</v>
      </c>
      <c r="J59" s="27" t="str">
        <f>M11</f>
        <v>MＳＴ</v>
      </c>
    </row>
    <row r="60" spans="1:10" ht="18.75" customHeight="1">
      <c r="A60" s="2">
        <v>3</v>
      </c>
      <c r="B60" s="93">
        <v>0.4444444444444444</v>
      </c>
      <c r="C60" s="91" t="s">
        <v>107</v>
      </c>
      <c r="D60" s="77" t="str">
        <f>M9</f>
        <v>クラブテアトロ　ブルボ</v>
      </c>
      <c r="E60" s="79">
        <v>2</v>
      </c>
      <c r="F60" s="79">
        <v>0</v>
      </c>
      <c r="G60" s="78" t="str">
        <f>M10</f>
        <v>エストリオフットサルクラブ</v>
      </c>
      <c r="H60" s="10" t="s">
        <v>7</v>
      </c>
      <c r="I60" s="21" t="str">
        <f>M14</f>
        <v>ランツァーレレディース</v>
      </c>
      <c r="J60" s="27" t="str">
        <f>M13</f>
        <v>ザビオラ</v>
      </c>
    </row>
    <row r="61" spans="1:10" ht="18.75" customHeight="1">
      <c r="A61" s="2">
        <v>4</v>
      </c>
      <c r="B61" s="93">
        <v>0.46875</v>
      </c>
      <c r="C61" s="92" t="s">
        <v>108</v>
      </c>
      <c r="D61" s="77" t="str">
        <f>M11</f>
        <v>MＳＴ</v>
      </c>
      <c r="E61" s="79">
        <v>2</v>
      </c>
      <c r="F61" s="79">
        <v>1</v>
      </c>
      <c r="G61" s="78" t="str">
        <f>M12</f>
        <v>川崎マドレス</v>
      </c>
      <c r="H61" s="10" t="s">
        <v>7</v>
      </c>
      <c r="I61" s="21" t="str">
        <f>M9</f>
        <v>クラブテアトロ　ブルボ</v>
      </c>
      <c r="J61" s="27" t="str">
        <f>M8</f>
        <v>ソフトサイエンスFemini</v>
      </c>
    </row>
    <row r="62" spans="1:10" ht="18.75" customHeight="1">
      <c r="A62" s="2">
        <v>5</v>
      </c>
      <c r="B62" s="93">
        <v>0.4930555555555556</v>
      </c>
      <c r="C62" s="91" t="s">
        <v>109</v>
      </c>
      <c r="D62" s="77" t="str">
        <f>M13</f>
        <v>ザビオラ</v>
      </c>
      <c r="E62" s="79">
        <v>2</v>
      </c>
      <c r="F62" s="79">
        <v>3</v>
      </c>
      <c r="G62" s="78" t="str">
        <f>M14</f>
        <v>ランツァーレレディース</v>
      </c>
      <c r="H62" s="10" t="s">
        <v>7</v>
      </c>
      <c r="I62" s="21" t="str">
        <f>M11</f>
        <v>MＳＴ</v>
      </c>
      <c r="J62" s="27" t="str">
        <f>M10</f>
        <v>エストリオフットサルクラブ</v>
      </c>
    </row>
    <row r="63" spans="1:10" ht="18.75" customHeight="1">
      <c r="A63" s="2"/>
      <c r="B63" s="35"/>
      <c r="C63" s="80"/>
      <c r="D63" s="77"/>
      <c r="E63" s="79"/>
      <c r="F63" s="79"/>
      <c r="G63" s="78"/>
      <c r="H63" s="10"/>
      <c r="I63" s="21"/>
      <c r="J63" s="27"/>
    </row>
    <row r="64" spans="1:10" ht="18.75" customHeight="1">
      <c r="A64" s="2"/>
      <c r="B64" s="8"/>
      <c r="C64" s="9"/>
      <c r="D64" s="10"/>
      <c r="E64" s="10"/>
      <c r="F64" s="10"/>
      <c r="G64" s="10"/>
      <c r="H64" s="10"/>
      <c r="I64" s="10" t="s">
        <v>25</v>
      </c>
      <c r="J64" s="27"/>
    </row>
    <row r="65" spans="1:10" ht="18.75" customHeight="1" thickBot="1">
      <c r="A65" s="11"/>
      <c r="B65" s="12" t="s">
        <v>8</v>
      </c>
      <c r="C65" s="13" t="s">
        <v>9</v>
      </c>
      <c r="D65" s="17"/>
      <c r="E65" s="17"/>
      <c r="F65" s="17"/>
      <c r="G65" s="17" t="s">
        <v>6</v>
      </c>
      <c r="H65" s="14"/>
      <c r="I65" s="14"/>
      <c r="J65" s="18"/>
    </row>
    <row r="66" ht="18" thickBot="1"/>
    <row r="67" spans="1:10" ht="18.75" customHeight="1" thickBot="1">
      <c r="A67" s="1"/>
      <c r="B67" s="101" t="s">
        <v>115</v>
      </c>
      <c r="C67" s="102"/>
      <c r="D67" s="102"/>
      <c r="E67" s="102"/>
      <c r="F67" s="102"/>
      <c r="G67" s="102"/>
      <c r="H67" s="102"/>
      <c r="I67" s="102"/>
      <c r="J67" s="103"/>
    </row>
    <row r="68" spans="1:10" ht="18.75" customHeight="1">
      <c r="A68" s="23"/>
      <c r="B68" s="3" t="s">
        <v>23</v>
      </c>
      <c r="C68" s="4" t="s">
        <v>1</v>
      </c>
      <c r="D68" s="5" t="s">
        <v>2</v>
      </c>
      <c r="E68" s="104" t="s">
        <v>3</v>
      </c>
      <c r="F68" s="104"/>
      <c r="G68" s="5" t="s">
        <v>2</v>
      </c>
      <c r="H68" s="5" t="s">
        <v>4</v>
      </c>
      <c r="I68" s="6" t="s">
        <v>70</v>
      </c>
      <c r="J68" s="7" t="s">
        <v>5</v>
      </c>
    </row>
    <row r="69" spans="1:10" ht="18.75" customHeight="1">
      <c r="A69" s="2"/>
      <c r="B69" s="62" t="s">
        <v>105</v>
      </c>
      <c r="C69" s="63" t="s">
        <v>21</v>
      </c>
      <c r="D69" s="64" t="str">
        <f>M9</f>
        <v>クラブテアトロ　ブルボ</v>
      </c>
      <c r="E69" s="52"/>
      <c r="F69" s="52"/>
      <c r="G69" s="52"/>
      <c r="H69" s="52"/>
      <c r="I69" s="52"/>
      <c r="J69" s="65"/>
    </row>
    <row r="70" spans="1:10" ht="18.75" customHeight="1" thickBot="1">
      <c r="A70" s="11"/>
      <c r="B70" s="66">
        <v>0.375</v>
      </c>
      <c r="C70" s="67" t="s">
        <v>22</v>
      </c>
      <c r="D70" s="68" t="str">
        <f>D69</f>
        <v>クラブテアトロ　ブルボ</v>
      </c>
      <c r="E70" s="36"/>
      <c r="F70" s="69" t="str">
        <f>M12</f>
        <v>川崎マドレス</v>
      </c>
      <c r="G70" s="70"/>
      <c r="H70" s="60"/>
      <c r="I70" s="60"/>
      <c r="J70" s="61"/>
    </row>
    <row r="71" spans="1:10" ht="18.75" customHeight="1">
      <c r="A71" s="23">
        <v>1</v>
      </c>
      <c r="B71" s="35">
        <v>0.3958333333333333</v>
      </c>
      <c r="C71" s="91" t="s">
        <v>110</v>
      </c>
      <c r="D71" s="77" t="str">
        <f>M8</f>
        <v>ソフトサイエンスFemini</v>
      </c>
      <c r="E71" s="79">
        <v>1</v>
      </c>
      <c r="F71" s="79">
        <v>1</v>
      </c>
      <c r="G71" s="78" t="str">
        <f>M10</f>
        <v>エストリオフットサルクラブ</v>
      </c>
      <c r="H71" s="4" t="s">
        <v>7</v>
      </c>
      <c r="I71" s="53" t="str">
        <f>M12</f>
        <v>川崎マドレス</v>
      </c>
      <c r="J71" s="54" t="str">
        <f>M14</f>
        <v>ランツァーレレディース</v>
      </c>
    </row>
    <row r="72" spans="1:10" ht="18.75" customHeight="1">
      <c r="A72" s="2">
        <v>2</v>
      </c>
      <c r="B72" s="93">
        <v>0.4201388888888889</v>
      </c>
      <c r="C72" s="92" t="s">
        <v>111</v>
      </c>
      <c r="D72" s="77" t="str">
        <f>M9</f>
        <v>クラブテアトロ　ブルボ</v>
      </c>
      <c r="E72" s="79">
        <v>4</v>
      </c>
      <c r="F72" s="79">
        <v>0</v>
      </c>
      <c r="G72" s="78" t="str">
        <f>M11</f>
        <v>MＳＴ</v>
      </c>
      <c r="H72" s="10" t="s">
        <v>7</v>
      </c>
      <c r="I72" s="21" t="str">
        <f>M8</f>
        <v>ソフトサイエンスFemini</v>
      </c>
      <c r="J72" s="27" t="str">
        <f>M13</f>
        <v>ザビオラ</v>
      </c>
    </row>
    <row r="73" spans="1:10" ht="18.75" customHeight="1">
      <c r="A73" s="2">
        <v>3</v>
      </c>
      <c r="B73" s="93">
        <v>0.4444444444444444</v>
      </c>
      <c r="C73" s="91" t="s">
        <v>112</v>
      </c>
      <c r="D73" s="77" t="str">
        <f>M12</f>
        <v>川崎マドレス</v>
      </c>
      <c r="E73" s="79">
        <v>0</v>
      </c>
      <c r="F73" s="79">
        <v>3</v>
      </c>
      <c r="G73" s="78" t="str">
        <f>M14</f>
        <v>ランツァーレレディース</v>
      </c>
      <c r="H73" s="10" t="s">
        <v>7</v>
      </c>
      <c r="I73" s="21" t="str">
        <f>M9</f>
        <v>クラブテアトロ　ブルボ</v>
      </c>
      <c r="J73" s="27" t="str">
        <f>M10</f>
        <v>エストリオフットサルクラブ</v>
      </c>
    </row>
    <row r="74" spans="1:10" ht="18.75" customHeight="1">
      <c r="A74" s="2">
        <v>4</v>
      </c>
      <c r="B74" s="93">
        <v>0.46875</v>
      </c>
      <c r="C74" s="92" t="s">
        <v>113</v>
      </c>
      <c r="D74" s="77" t="str">
        <f>M8</f>
        <v>ソフトサイエンスFemini</v>
      </c>
      <c r="E74" s="79">
        <v>2</v>
      </c>
      <c r="F74" s="79">
        <v>1</v>
      </c>
      <c r="G74" s="78" t="str">
        <f>M13</f>
        <v>ザビオラ</v>
      </c>
      <c r="H74" s="10" t="s">
        <v>7</v>
      </c>
      <c r="I74" s="21" t="str">
        <f>M14</f>
        <v>ランツァーレレディース</v>
      </c>
      <c r="J74" s="27" t="str">
        <f>M11</f>
        <v>MＳＴ</v>
      </c>
    </row>
    <row r="75" spans="1:10" ht="18.75" customHeight="1">
      <c r="A75" s="2">
        <v>5</v>
      </c>
      <c r="B75" s="93">
        <v>0.4930555555555556</v>
      </c>
      <c r="C75" s="91" t="s">
        <v>114</v>
      </c>
      <c r="D75" s="77" t="str">
        <f>M9</f>
        <v>クラブテアトロ　ブルボ</v>
      </c>
      <c r="E75" s="79">
        <v>3</v>
      </c>
      <c r="F75" s="79">
        <v>0</v>
      </c>
      <c r="G75" s="78" t="str">
        <f>M12</f>
        <v>川崎マドレス</v>
      </c>
      <c r="H75" s="10" t="s">
        <v>7</v>
      </c>
      <c r="I75" s="21" t="str">
        <f>M13</f>
        <v>ザビオラ</v>
      </c>
      <c r="J75" s="27" t="str">
        <f>M10</f>
        <v>エストリオフットサルクラブ</v>
      </c>
    </row>
    <row r="76" spans="1:10" ht="18.75" customHeight="1">
      <c r="A76" s="2"/>
      <c r="B76" s="35"/>
      <c r="C76" s="80"/>
      <c r="D76" s="77"/>
      <c r="E76" s="79"/>
      <c r="F76" s="79"/>
      <c r="G76" s="78"/>
      <c r="H76" s="10"/>
      <c r="I76" s="21"/>
      <c r="J76" s="27"/>
    </row>
    <row r="77" spans="1:10" ht="18.75" customHeight="1">
      <c r="A77" s="2"/>
      <c r="B77" s="8"/>
      <c r="C77" s="9"/>
      <c r="D77" s="10"/>
      <c r="E77" s="10"/>
      <c r="F77" s="10"/>
      <c r="G77" s="10"/>
      <c r="H77" s="10"/>
      <c r="I77" s="10" t="s">
        <v>25</v>
      </c>
      <c r="J77" s="27"/>
    </row>
    <row r="78" spans="1:10" ht="18.75" customHeight="1" thickBot="1">
      <c r="A78" s="11"/>
      <c r="B78" s="12" t="s">
        <v>8</v>
      </c>
      <c r="C78" s="13" t="s">
        <v>9</v>
      </c>
      <c r="D78" s="17"/>
      <c r="E78" s="17"/>
      <c r="F78" s="17"/>
      <c r="G78" s="17" t="s">
        <v>6</v>
      </c>
      <c r="H78" s="14"/>
      <c r="I78" s="14"/>
      <c r="J78" s="18"/>
    </row>
    <row r="79" ht="18" thickBot="1"/>
    <row r="80" spans="1:10" ht="18.75" customHeight="1" thickBot="1">
      <c r="A80" s="1"/>
      <c r="B80" s="101" t="s">
        <v>177</v>
      </c>
      <c r="C80" s="102"/>
      <c r="D80" s="102"/>
      <c r="E80" s="102"/>
      <c r="F80" s="102"/>
      <c r="G80" s="102"/>
      <c r="H80" s="102"/>
      <c r="I80" s="102"/>
      <c r="J80" s="103"/>
    </row>
    <row r="81" spans="1:10" ht="18.75" customHeight="1">
      <c r="A81" s="23"/>
      <c r="B81" s="3" t="s">
        <v>23</v>
      </c>
      <c r="C81" s="4" t="s">
        <v>1</v>
      </c>
      <c r="D81" s="5" t="s">
        <v>2</v>
      </c>
      <c r="E81" s="104" t="s">
        <v>3</v>
      </c>
      <c r="F81" s="104"/>
      <c r="G81" s="5" t="s">
        <v>2</v>
      </c>
      <c r="H81" s="5" t="s">
        <v>4</v>
      </c>
      <c r="I81" s="6" t="s">
        <v>70</v>
      </c>
      <c r="J81" s="7" t="s">
        <v>5</v>
      </c>
    </row>
    <row r="82" spans="1:10" ht="18.75" customHeight="1">
      <c r="A82" s="2"/>
      <c r="B82" s="62" t="s">
        <v>105</v>
      </c>
      <c r="C82" s="63" t="s">
        <v>21</v>
      </c>
      <c r="D82" s="64" t="str">
        <f>M14</f>
        <v>ランツァーレレディース</v>
      </c>
      <c r="E82" s="52"/>
      <c r="F82" s="52"/>
      <c r="G82" s="52"/>
      <c r="H82" s="52"/>
      <c r="I82" s="52"/>
      <c r="J82" s="65"/>
    </row>
    <row r="83" spans="1:10" ht="18.75" customHeight="1" thickBot="1">
      <c r="A83" s="11"/>
      <c r="B83" s="66">
        <v>0.375</v>
      </c>
      <c r="C83" s="67" t="s">
        <v>22</v>
      </c>
      <c r="D83" s="68" t="str">
        <f>D82</f>
        <v>ランツァーレレディース</v>
      </c>
      <c r="E83" s="36"/>
      <c r="F83" s="69" t="str">
        <f>M11</f>
        <v>MＳＴ</v>
      </c>
      <c r="G83" s="70"/>
      <c r="H83" s="60"/>
      <c r="I83" s="60"/>
      <c r="J83" s="61"/>
    </row>
    <row r="84" spans="1:10" ht="18.75" customHeight="1">
      <c r="A84" s="23">
        <v>1</v>
      </c>
      <c r="B84" s="35">
        <v>0.3958333333333333</v>
      </c>
      <c r="C84" s="91" t="s">
        <v>116</v>
      </c>
      <c r="D84" s="77" t="str">
        <f>M10</f>
        <v>エストリオフットサルクラブ</v>
      </c>
      <c r="E84" s="79">
        <v>1</v>
      </c>
      <c r="F84" s="79">
        <v>0</v>
      </c>
      <c r="G84" s="78" t="str">
        <f>M13</f>
        <v>ザビオラ</v>
      </c>
      <c r="H84" s="4" t="s">
        <v>7</v>
      </c>
      <c r="I84" s="53" t="str">
        <f>M8</f>
        <v>ソフトサイエンスFemini</v>
      </c>
      <c r="J84" s="54" t="str">
        <f>M12</f>
        <v>川崎マドレス</v>
      </c>
    </row>
    <row r="85" spans="1:10" ht="18.75" customHeight="1">
      <c r="A85" s="2">
        <v>2</v>
      </c>
      <c r="B85" s="93">
        <v>0.4201388888888889</v>
      </c>
      <c r="C85" s="92" t="s">
        <v>117</v>
      </c>
      <c r="D85" s="77" t="str">
        <f>M11</f>
        <v>MＳＴ</v>
      </c>
      <c r="E85" s="79">
        <v>0</v>
      </c>
      <c r="F85" s="79">
        <v>5</v>
      </c>
      <c r="G85" s="78" t="str">
        <f>M14</f>
        <v>ランツァーレレディース</v>
      </c>
      <c r="H85" s="10" t="s">
        <v>7</v>
      </c>
      <c r="I85" s="21" t="str">
        <f>M13</f>
        <v>ザビオラ</v>
      </c>
      <c r="J85" s="27" t="str">
        <f>M9</f>
        <v>クラブテアトロ　ブルボ</v>
      </c>
    </row>
    <row r="86" spans="1:10" ht="18.75" customHeight="1">
      <c r="A86" s="2">
        <v>3</v>
      </c>
      <c r="B86" s="93">
        <v>0.4444444444444444</v>
      </c>
      <c r="C86" s="91" t="s">
        <v>118</v>
      </c>
      <c r="D86" s="77" t="str">
        <f>M8</f>
        <v>ソフトサイエンスFemini</v>
      </c>
      <c r="E86" s="79">
        <v>3</v>
      </c>
      <c r="F86" s="79">
        <v>0</v>
      </c>
      <c r="G86" s="78" t="str">
        <f>M12</f>
        <v>川崎マドレス</v>
      </c>
      <c r="H86" s="10" t="s">
        <v>7</v>
      </c>
      <c r="I86" s="21" t="str">
        <f>M14</f>
        <v>ランツァーレレディース</v>
      </c>
      <c r="J86" s="27" t="str">
        <f>M10</f>
        <v>エストリオフットサルクラブ</v>
      </c>
    </row>
    <row r="87" spans="1:10" ht="18.75" customHeight="1">
      <c r="A87" s="2">
        <v>4</v>
      </c>
      <c r="B87" s="93">
        <v>0.46875</v>
      </c>
      <c r="C87" s="92" t="s">
        <v>119</v>
      </c>
      <c r="D87" s="77" t="str">
        <f>M9</f>
        <v>クラブテアトロ　ブルボ</v>
      </c>
      <c r="E87" s="79">
        <v>3</v>
      </c>
      <c r="F87" s="79">
        <v>2</v>
      </c>
      <c r="G87" s="78" t="str">
        <f>M13</f>
        <v>ザビオラ</v>
      </c>
      <c r="H87" s="10" t="s">
        <v>7</v>
      </c>
      <c r="I87" s="21" t="str">
        <f>M12</f>
        <v>川崎マドレス</v>
      </c>
      <c r="J87" s="27" t="str">
        <f>M11</f>
        <v>MＳＴ</v>
      </c>
    </row>
    <row r="88" spans="1:10" ht="18.75" customHeight="1">
      <c r="A88" s="2">
        <v>5</v>
      </c>
      <c r="B88" s="93">
        <v>0.4930555555555556</v>
      </c>
      <c r="C88" s="91" t="s">
        <v>120</v>
      </c>
      <c r="D88" s="77" t="str">
        <f>M10</f>
        <v>エストリオフットサルクラブ</v>
      </c>
      <c r="E88" s="79">
        <v>1</v>
      </c>
      <c r="F88" s="79">
        <v>5</v>
      </c>
      <c r="G88" s="78" t="str">
        <f>M14</f>
        <v>ランツァーレレディース</v>
      </c>
      <c r="H88" s="10" t="s">
        <v>7</v>
      </c>
      <c r="I88" s="21" t="str">
        <f>M9</f>
        <v>クラブテアトロ　ブルボ</v>
      </c>
      <c r="J88" s="27" t="str">
        <f>M8</f>
        <v>ソフトサイエンスFemini</v>
      </c>
    </row>
    <row r="89" spans="1:10" ht="18.75" customHeight="1">
      <c r="A89" s="2"/>
      <c r="B89" s="35"/>
      <c r="C89" s="80"/>
      <c r="D89" s="77"/>
      <c r="E89" s="79"/>
      <c r="F89" s="79"/>
      <c r="G89" s="78"/>
      <c r="H89" s="10"/>
      <c r="I89" s="21"/>
      <c r="J89" s="27"/>
    </row>
    <row r="90" spans="1:10" ht="18.75" customHeight="1">
      <c r="A90" s="2"/>
      <c r="B90" s="8"/>
      <c r="C90" s="9"/>
      <c r="D90" s="10"/>
      <c r="E90" s="10"/>
      <c r="F90" s="10"/>
      <c r="G90" s="10"/>
      <c r="H90" s="10"/>
      <c r="I90" s="10" t="s">
        <v>25</v>
      </c>
      <c r="J90" s="27"/>
    </row>
    <row r="91" spans="1:10" ht="18.75" customHeight="1" thickBot="1">
      <c r="A91" s="11"/>
      <c r="B91" s="12" t="s">
        <v>8</v>
      </c>
      <c r="C91" s="13" t="s">
        <v>9</v>
      </c>
      <c r="D91" s="17"/>
      <c r="E91" s="17"/>
      <c r="F91" s="17"/>
      <c r="G91" s="17" t="s">
        <v>6</v>
      </c>
      <c r="H91" s="14"/>
      <c r="I91" s="14"/>
      <c r="J91" s="18"/>
    </row>
    <row r="92" ht="18" thickBot="1"/>
    <row r="93" spans="1:10" ht="18.75" customHeight="1" thickBot="1">
      <c r="A93" s="1"/>
      <c r="B93" s="101" t="s">
        <v>178</v>
      </c>
      <c r="C93" s="102"/>
      <c r="D93" s="102"/>
      <c r="E93" s="102"/>
      <c r="F93" s="102"/>
      <c r="G93" s="102"/>
      <c r="H93" s="102"/>
      <c r="I93" s="102"/>
      <c r="J93" s="103"/>
    </row>
    <row r="94" spans="1:10" ht="18.75" customHeight="1">
      <c r="A94" s="23"/>
      <c r="B94" s="3" t="s">
        <v>23</v>
      </c>
      <c r="C94" s="4" t="s">
        <v>1</v>
      </c>
      <c r="D94" s="5" t="s">
        <v>2</v>
      </c>
      <c r="E94" s="104" t="s">
        <v>3</v>
      </c>
      <c r="F94" s="104"/>
      <c r="G94" s="5" t="s">
        <v>2</v>
      </c>
      <c r="H94" s="5" t="s">
        <v>4</v>
      </c>
      <c r="I94" s="6" t="s">
        <v>70</v>
      </c>
      <c r="J94" s="7" t="s">
        <v>5</v>
      </c>
    </row>
    <row r="95" spans="1:10" ht="18.75" customHeight="1">
      <c r="A95" s="2"/>
      <c r="B95" s="62" t="s">
        <v>105</v>
      </c>
      <c r="C95" s="63" t="s">
        <v>21</v>
      </c>
      <c r="D95" s="64" t="str">
        <f>M14</f>
        <v>ランツァーレレディース</v>
      </c>
      <c r="E95" s="52"/>
      <c r="F95" s="52"/>
      <c r="G95" s="52"/>
      <c r="H95" s="52"/>
      <c r="I95" s="52"/>
      <c r="J95" s="65"/>
    </row>
    <row r="96" spans="1:10" ht="18.75" customHeight="1" thickBot="1">
      <c r="A96" s="11"/>
      <c r="B96" s="66">
        <v>0.375</v>
      </c>
      <c r="C96" s="67" t="s">
        <v>22</v>
      </c>
      <c r="D96" s="68" t="str">
        <f>D95</f>
        <v>ランツァーレレディース</v>
      </c>
      <c r="E96" s="36"/>
      <c r="F96" s="69" t="str">
        <f>M9</f>
        <v>クラブテアトロ　ブルボ</v>
      </c>
      <c r="G96" s="70"/>
      <c r="H96" s="60"/>
      <c r="I96" s="60"/>
      <c r="J96" s="61"/>
    </row>
    <row r="97" spans="1:10" ht="18.75" customHeight="1">
      <c r="A97" s="23">
        <v>1</v>
      </c>
      <c r="B97" s="35">
        <v>0.3958333333333333</v>
      </c>
      <c r="C97" s="91" t="s">
        <v>121</v>
      </c>
      <c r="D97" s="77" t="str">
        <f>M8</f>
        <v>ソフトサイエンスFemini</v>
      </c>
      <c r="E97" s="79">
        <v>0</v>
      </c>
      <c r="F97" s="79">
        <v>0</v>
      </c>
      <c r="G97" s="78" t="str">
        <f>M11</f>
        <v>MＳＴ</v>
      </c>
      <c r="H97" s="4" t="s">
        <v>7</v>
      </c>
      <c r="I97" s="53" t="str">
        <f>M12</f>
        <v>川崎マドレス</v>
      </c>
      <c r="J97" s="54" t="str">
        <f>M10</f>
        <v>エストリオフットサルクラブ</v>
      </c>
    </row>
    <row r="98" spans="1:10" ht="18.75" customHeight="1">
      <c r="A98" s="2">
        <v>2</v>
      </c>
      <c r="B98" s="93">
        <v>0.4201388888888889</v>
      </c>
      <c r="C98" s="92" t="s">
        <v>122</v>
      </c>
      <c r="D98" s="77" t="str">
        <f>M9</f>
        <v>クラブテアトロ　ブルボ</v>
      </c>
      <c r="E98" s="79">
        <v>2</v>
      </c>
      <c r="F98" s="79">
        <v>4</v>
      </c>
      <c r="G98" s="78" t="str">
        <f>M14</f>
        <v>ランツァーレレディース</v>
      </c>
      <c r="H98" s="10" t="s">
        <v>7</v>
      </c>
      <c r="I98" s="21" t="str">
        <f>M11</f>
        <v>MＳＴ</v>
      </c>
      <c r="J98" s="27" t="str">
        <f>M13</f>
        <v>ザビオラ</v>
      </c>
    </row>
    <row r="99" spans="1:10" ht="18.75" customHeight="1">
      <c r="A99" s="2">
        <v>3</v>
      </c>
      <c r="B99" s="93">
        <v>0.4444444444444444</v>
      </c>
      <c r="C99" s="91" t="s">
        <v>123</v>
      </c>
      <c r="D99" s="77" t="str">
        <f>M10</f>
        <v>エストリオフットサルクラブ</v>
      </c>
      <c r="E99" s="79">
        <v>4</v>
      </c>
      <c r="F99" s="79">
        <v>0</v>
      </c>
      <c r="G99" s="78" t="str">
        <f>M12</f>
        <v>川崎マドレス</v>
      </c>
      <c r="H99" s="10" t="s">
        <v>7</v>
      </c>
      <c r="I99" s="21" t="str">
        <f>M9</f>
        <v>クラブテアトロ　ブルボ</v>
      </c>
      <c r="J99" s="27" t="str">
        <f>M8</f>
        <v>ソフトサイエンスFemini</v>
      </c>
    </row>
    <row r="100" spans="1:10" ht="18.75" customHeight="1">
      <c r="A100" s="2">
        <v>4</v>
      </c>
      <c r="B100" s="93">
        <v>0.46875</v>
      </c>
      <c r="C100" s="92" t="s">
        <v>124</v>
      </c>
      <c r="D100" s="77" t="str">
        <f>M11</f>
        <v>MＳＴ</v>
      </c>
      <c r="E100" s="79">
        <v>0</v>
      </c>
      <c r="F100" s="79">
        <v>6</v>
      </c>
      <c r="G100" s="78" t="str">
        <f>M13</f>
        <v>ザビオラ</v>
      </c>
      <c r="H100" s="10" t="s">
        <v>7</v>
      </c>
      <c r="I100" s="21" t="str">
        <f>M10</f>
        <v>エストリオフットサルクラブ</v>
      </c>
      <c r="J100" s="27" t="str">
        <f>M14</f>
        <v>ランツァーレレディース</v>
      </c>
    </row>
    <row r="101" spans="1:10" ht="18.75" customHeight="1">
      <c r="A101" s="2">
        <v>5</v>
      </c>
      <c r="B101" s="93">
        <v>0.4930555555555556</v>
      </c>
      <c r="C101" s="89" t="s">
        <v>125</v>
      </c>
      <c r="D101" s="77"/>
      <c r="E101" s="79"/>
      <c r="F101" s="79"/>
      <c r="G101" s="78"/>
      <c r="H101" s="10"/>
      <c r="I101" s="21"/>
      <c r="J101" s="27"/>
    </row>
    <row r="102" spans="1:10" ht="18.75" customHeight="1">
      <c r="A102" s="2"/>
      <c r="B102" s="35"/>
      <c r="C102" s="80"/>
      <c r="D102" s="77"/>
      <c r="E102" s="79"/>
      <c r="F102" s="79"/>
      <c r="G102" s="78"/>
      <c r="H102" s="10"/>
      <c r="I102" s="21"/>
      <c r="J102" s="27"/>
    </row>
    <row r="103" spans="1:10" ht="18.75" customHeight="1">
      <c r="A103" s="2"/>
      <c r="B103" s="8"/>
      <c r="C103" s="9"/>
      <c r="D103" s="10"/>
      <c r="E103" s="10"/>
      <c r="F103" s="10"/>
      <c r="G103" s="10"/>
      <c r="H103" s="10"/>
      <c r="I103" s="10" t="s">
        <v>25</v>
      </c>
      <c r="J103" s="27"/>
    </row>
    <row r="104" spans="1:10" ht="18.75" customHeight="1" thickBot="1">
      <c r="A104" s="11"/>
      <c r="B104" s="12" t="s">
        <v>8</v>
      </c>
      <c r="C104" s="13" t="s">
        <v>9</v>
      </c>
      <c r="D104" s="17"/>
      <c r="E104" s="17"/>
      <c r="F104" s="17"/>
      <c r="G104" s="17" t="s">
        <v>6</v>
      </c>
      <c r="H104" s="14"/>
      <c r="I104" s="14"/>
      <c r="J104" s="18"/>
    </row>
    <row r="106" ht="17.25">
      <c r="C106" s="16"/>
    </row>
    <row r="107" ht="17.25">
      <c r="C107" s="16"/>
    </row>
    <row r="108" ht="17.25">
      <c r="C108" s="16"/>
    </row>
    <row r="109" ht="17.25">
      <c r="C109" s="16"/>
    </row>
    <row r="110" ht="17.25">
      <c r="C110" s="16"/>
    </row>
    <row r="111" ht="17.25">
      <c r="C111" s="16"/>
    </row>
    <row r="112" ht="17.25">
      <c r="C112" s="16"/>
    </row>
  </sheetData>
  <sheetProtection/>
  <mergeCells count="17">
    <mergeCell ref="A1:J1"/>
    <mergeCell ref="E3:F3"/>
    <mergeCell ref="B28:J28"/>
    <mergeCell ref="E29:F29"/>
    <mergeCell ref="B41:J41"/>
    <mergeCell ref="E42:F42"/>
    <mergeCell ref="B2:J2"/>
    <mergeCell ref="B15:J15"/>
    <mergeCell ref="E16:F16"/>
    <mergeCell ref="B93:J93"/>
    <mergeCell ref="E94:F94"/>
    <mergeCell ref="B54:J54"/>
    <mergeCell ref="E55:F55"/>
    <mergeCell ref="B67:J67"/>
    <mergeCell ref="E68:F68"/>
    <mergeCell ref="B80:J80"/>
    <mergeCell ref="E81:F81"/>
  </mergeCell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7.125" style="30" customWidth="1"/>
    <col min="2" max="9" width="13.50390625" style="30" customWidth="1"/>
    <col min="10" max="17" width="6.125" style="30" customWidth="1"/>
    <col min="18" max="18" width="5.125" style="30" customWidth="1"/>
    <col min="19" max="16384" width="9.00390625" style="30" customWidth="1"/>
  </cols>
  <sheetData>
    <row r="1" spans="1:15" ht="24" customHeight="1" thickBot="1">
      <c r="A1" s="106" t="str">
        <f>'日程結果'!A1</f>
        <v>2019年度川崎市女子フットサルリーグ（７チームリーグ×2周　１周目6分-３分-6分、２周目７分-３分-７分プレイイングタイム）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7" ht="38.25" customHeight="1" thickBot="1">
      <c r="B2" s="85"/>
      <c r="C2" s="33" t="str">
        <f>B3</f>
        <v>ソフトサイエンスFemini</v>
      </c>
      <c r="D2" s="34" t="str">
        <f>B4</f>
        <v>クラブテアトロ　ブルボ</v>
      </c>
      <c r="E2" s="34" t="str">
        <f>B5</f>
        <v>エストリオフットサルクラブ</v>
      </c>
      <c r="F2" s="34" t="str">
        <f>B6</f>
        <v>MＳＴ</v>
      </c>
      <c r="G2" s="34" t="str">
        <f>B7</f>
        <v>川崎マドレス</v>
      </c>
      <c r="H2" s="34" t="str">
        <f>B8</f>
        <v>ザビオラ</v>
      </c>
      <c r="I2" s="34" t="str">
        <f>B9</f>
        <v>ランツァーレレディース</v>
      </c>
      <c r="J2" s="40" t="s">
        <v>13</v>
      </c>
      <c r="K2" s="41" t="s">
        <v>14</v>
      </c>
      <c r="L2" s="41" t="s">
        <v>15</v>
      </c>
      <c r="M2" s="41" t="s">
        <v>16</v>
      </c>
      <c r="N2" s="41" t="s">
        <v>17</v>
      </c>
      <c r="O2" s="41" t="s">
        <v>18</v>
      </c>
      <c r="P2" s="42" t="s">
        <v>19</v>
      </c>
      <c r="Q2" s="43" t="s">
        <v>20</v>
      </c>
    </row>
    <row r="3" spans="2:17" ht="48.75" customHeight="1" thickBot="1">
      <c r="B3" s="84" t="str">
        <f>'日程結果'!M8</f>
        <v>ソフトサイエンスFemini</v>
      </c>
      <c r="C3" s="96"/>
      <c r="D3" s="97" t="s">
        <v>146</v>
      </c>
      <c r="E3" s="97" t="s">
        <v>167</v>
      </c>
      <c r="F3" s="98" t="s">
        <v>189</v>
      </c>
      <c r="G3" s="98" t="s">
        <v>179</v>
      </c>
      <c r="H3" s="99" t="s">
        <v>168</v>
      </c>
      <c r="I3" s="98" t="s">
        <v>157</v>
      </c>
      <c r="J3" s="40">
        <v>4</v>
      </c>
      <c r="K3" s="41">
        <v>7</v>
      </c>
      <c r="L3" s="41">
        <v>1</v>
      </c>
      <c r="M3" s="41">
        <v>22</v>
      </c>
      <c r="N3" s="41">
        <v>13</v>
      </c>
      <c r="O3" s="94">
        <f aca="true" t="shared" si="0" ref="O3:O9">3*J3+1*K3</f>
        <v>19</v>
      </c>
      <c r="P3" s="94">
        <f aca="true" t="shared" si="1" ref="P3:P9">M3-N3</f>
        <v>9</v>
      </c>
      <c r="Q3" s="95">
        <v>4</v>
      </c>
    </row>
    <row r="4" spans="2:17" ht="48.75" customHeight="1" thickBot="1">
      <c r="B4" s="84" t="str">
        <f>'日程結果'!M9</f>
        <v>クラブテアトロ　ブルボ</v>
      </c>
      <c r="C4" s="97" t="s">
        <v>146</v>
      </c>
      <c r="D4" s="96"/>
      <c r="E4" s="97" t="s">
        <v>158</v>
      </c>
      <c r="F4" s="98" t="s">
        <v>169</v>
      </c>
      <c r="G4" s="98" t="s">
        <v>170</v>
      </c>
      <c r="H4" s="98" t="s">
        <v>180</v>
      </c>
      <c r="I4" s="98" t="s">
        <v>190</v>
      </c>
      <c r="J4" s="40">
        <v>6</v>
      </c>
      <c r="K4" s="41">
        <v>2</v>
      </c>
      <c r="L4" s="41">
        <v>4</v>
      </c>
      <c r="M4" s="41">
        <v>33</v>
      </c>
      <c r="N4" s="41">
        <v>25</v>
      </c>
      <c r="O4" s="94">
        <f t="shared" si="0"/>
        <v>20</v>
      </c>
      <c r="P4" s="94">
        <f t="shared" si="1"/>
        <v>8</v>
      </c>
      <c r="Q4" s="95">
        <v>2</v>
      </c>
    </row>
    <row r="5" spans="2:17" ht="48.75" customHeight="1" thickBot="1">
      <c r="B5" s="84" t="str">
        <f>'日程結果'!M10</f>
        <v>エストリオフットサルクラブ</v>
      </c>
      <c r="C5" s="97" t="s">
        <v>171</v>
      </c>
      <c r="D5" s="97" t="s">
        <v>159</v>
      </c>
      <c r="E5" s="96"/>
      <c r="F5" s="98" t="s">
        <v>147</v>
      </c>
      <c r="G5" s="98" t="s">
        <v>191</v>
      </c>
      <c r="H5" s="98" t="s">
        <v>187</v>
      </c>
      <c r="I5" s="98" t="s">
        <v>181</v>
      </c>
      <c r="J5" s="40">
        <v>5</v>
      </c>
      <c r="K5" s="41">
        <v>4</v>
      </c>
      <c r="L5" s="41">
        <v>3</v>
      </c>
      <c r="M5" s="41">
        <v>15</v>
      </c>
      <c r="N5" s="41">
        <v>13</v>
      </c>
      <c r="O5" s="94">
        <f t="shared" si="0"/>
        <v>19</v>
      </c>
      <c r="P5" s="94">
        <f t="shared" si="1"/>
        <v>2</v>
      </c>
      <c r="Q5" s="95">
        <v>5</v>
      </c>
    </row>
    <row r="6" spans="2:17" ht="48.75" customHeight="1" thickBot="1">
      <c r="B6" s="84" t="str">
        <f>'日程結果'!M11</f>
        <v>MＳＴ</v>
      </c>
      <c r="C6" s="98" t="s">
        <v>192</v>
      </c>
      <c r="D6" s="98" t="s">
        <v>172</v>
      </c>
      <c r="E6" s="98" t="s">
        <v>148</v>
      </c>
      <c r="F6" s="100"/>
      <c r="G6" s="98" t="s">
        <v>160</v>
      </c>
      <c r="H6" s="98" t="s">
        <v>193</v>
      </c>
      <c r="I6" s="98" t="s">
        <v>182</v>
      </c>
      <c r="J6" s="40">
        <v>2</v>
      </c>
      <c r="K6" s="41">
        <v>2</v>
      </c>
      <c r="L6" s="41">
        <v>7</v>
      </c>
      <c r="M6" s="41">
        <v>7</v>
      </c>
      <c r="N6" s="41">
        <v>32</v>
      </c>
      <c r="O6" s="94">
        <f t="shared" si="0"/>
        <v>8</v>
      </c>
      <c r="P6" s="94">
        <f t="shared" si="1"/>
        <v>-25</v>
      </c>
      <c r="Q6" s="95">
        <v>6</v>
      </c>
    </row>
    <row r="7" spans="2:17" ht="48.75" customHeight="1" thickBot="1">
      <c r="B7" s="84" t="str">
        <f>'日程結果'!M12</f>
        <v>川崎マドレス</v>
      </c>
      <c r="C7" s="98" t="s">
        <v>183</v>
      </c>
      <c r="D7" s="98" t="s">
        <v>175</v>
      </c>
      <c r="E7" s="98" t="s">
        <v>194</v>
      </c>
      <c r="F7" s="98" t="s">
        <v>161</v>
      </c>
      <c r="G7" s="100"/>
      <c r="H7" s="98" t="s">
        <v>162</v>
      </c>
      <c r="I7" s="98" t="s">
        <v>176</v>
      </c>
      <c r="J7" s="40">
        <v>0</v>
      </c>
      <c r="K7" s="41">
        <v>2</v>
      </c>
      <c r="L7" s="41">
        <v>10</v>
      </c>
      <c r="M7" s="41">
        <v>3</v>
      </c>
      <c r="N7" s="41">
        <v>31</v>
      </c>
      <c r="O7" s="94">
        <f t="shared" si="0"/>
        <v>2</v>
      </c>
      <c r="P7" s="94">
        <f t="shared" si="1"/>
        <v>-28</v>
      </c>
      <c r="Q7" s="95">
        <v>7</v>
      </c>
    </row>
    <row r="8" spans="2:17" ht="48.75" customHeight="1" thickBot="1">
      <c r="B8" s="84" t="str">
        <f>'日程結果'!M13</f>
        <v>ザビオラ</v>
      </c>
      <c r="C8" s="99" t="s">
        <v>173</v>
      </c>
      <c r="D8" s="98" t="s">
        <v>184</v>
      </c>
      <c r="E8" s="98" t="s">
        <v>188</v>
      </c>
      <c r="F8" s="98" t="s">
        <v>195</v>
      </c>
      <c r="G8" s="98" t="s">
        <v>163</v>
      </c>
      <c r="H8" s="100" t="s">
        <v>133</v>
      </c>
      <c r="I8" s="98" t="s">
        <v>164</v>
      </c>
      <c r="J8" s="40">
        <v>6</v>
      </c>
      <c r="K8" s="41">
        <v>1</v>
      </c>
      <c r="L8" s="41">
        <v>5</v>
      </c>
      <c r="M8" s="41">
        <v>25</v>
      </c>
      <c r="N8" s="41">
        <v>15</v>
      </c>
      <c r="O8" s="94">
        <f t="shared" si="0"/>
        <v>19</v>
      </c>
      <c r="P8" s="94">
        <f t="shared" si="1"/>
        <v>10</v>
      </c>
      <c r="Q8" s="95">
        <v>3</v>
      </c>
    </row>
    <row r="9" spans="2:17" ht="48.75" customHeight="1" thickBot="1">
      <c r="B9" s="84" t="str">
        <f>'日程結果'!M14</f>
        <v>ランツァーレレディース</v>
      </c>
      <c r="C9" s="98" t="s">
        <v>165</v>
      </c>
      <c r="D9" s="98" t="s">
        <v>196</v>
      </c>
      <c r="E9" s="98" t="s">
        <v>185</v>
      </c>
      <c r="F9" s="98" t="s">
        <v>186</v>
      </c>
      <c r="G9" s="98" t="s">
        <v>174</v>
      </c>
      <c r="H9" s="98" t="s">
        <v>166</v>
      </c>
      <c r="I9" s="100"/>
      <c r="J9" s="40">
        <v>8</v>
      </c>
      <c r="K9" s="41">
        <v>3</v>
      </c>
      <c r="L9" s="41">
        <v>1</v>
      </c>
      <c r="M9" s="41">
        <v>33</v>
      </c>
      <c r="N9" s="41">
        <v>9</v>
      </c>
      <c r="O9" s="94">
        <f t="shared" si="0"/>
        <v>27</v>
      </c>
      <c r="P9" s="94">
        <f t="shared" si="1"/>
        <v>24</v>
      </c>
      <c r="Q9" s="95">
        <v>1</v>
      </c>
    </row>
    <row r="10" spans="2:16" ht="38.25" customHeight="1">
      <c r="B10" s="38"/>
      <c r="C10" s="39"/>
      <c r="D10" s="39"/>
      <c r="E10" s="39"/>
      <c r="F10" s="39"/>
      <c r="G10" s="39"/>
      <c r="H10" s="39"/>
      <c r="I10" s="39"/>
      <c r="J10" s="39"/>
      <c r="L10" s="38"/>
      <c r="M10" s="39"/>
      <c r="N10" s="39"/>
      <c r="O10" s="39"/>
      <c r="P10" s="39"/>
    </row>
    <row r="11" spans="4:10" ht="24" customHeight="1">
      <c r="D11" s="31"/>
      <c r="G11" s="31"/>
      <c r="J11" s="32"/>
    </row>
  </sheetData>
  <sheetProtection/>
  <mergeCells count="1">
    <mergeCell ref="A1:O1"/>
  </mergeCells>
  <printOptions/>
  <pageMargins left="0.75" right="0.75" top="1" bottom="1" header="0.512" footer="0.512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K34" sqref="K34"/>
    </sheetView>
  </sheetViews>
  <sheetFormatPr defaultColWidth="9.00390625" defaultRowHeight="13.5"/>
  <cols>
    <col min="1" max="1" width="10.00390625" style="30" customWidth="1"/>
    <col min="2" max="2" width="15.00390625" style="30" customWidth="1"/>
    <col min="3" max="3" width="13.75390625" style="30" customWidth="1"/>
    <col min="4" max="5" width="9.00390625" style="30" customWidth="1"/>
    <col min="6" max="6" width="12.50390625" style="30" customWidth="1"/>
    <col min="7" max="16384" width="9.00390625" style="30" customWidth="1"/>
  </cols>
  <sheetData>
    <row r="1" spans="1:6" ht="13.5">
      <c r="A1" s="107" t="s">
        <v>126</v>
      </c>
      <c r="B1" s="107"/>
      <c r="C1" s="107"/>
      <c r="D1" s="107"/>
      <c r="E1" s="107"/>
      <c r="F1" s="107"/>
    </row>
    <row r="2" spans="1:6" ht="13.5">
      <c r="A2" s="108"/>
      <c r="B2" s="108"/>
      <c r="C2" s="108"/>
      <c r="D2" s="108"/>
      <c r="E2" s="108"/>
      <c r="F2" s="108"/>
    </row>
    <row r="3" spans="1:6" ht="13.5">
      <c r="A3" s="71" t="s">
        <v>26</v>
      </c>
      <c r="B3" s="71" t="s">
        <v>27</v>
      </c>
      <c r="C3" s="71" t="s">
        <v>28</v>
      </c>
      <c r="D3" s="71" t="s">
        <v>29</v>
      </c>
      <c r="E3" s="71" t="s">
        <v>30</v>
      </c>
      <c r="F3" s="71" t="s">
        <v>71</v>
      </c>
    </row>
    <row r="4" spans="1:6" ht="13.5">
      <c r="A4" s="72">
        <v>43610</v>
      </c>
      <c r="B4" s="73" t="s">
        <v>135</v>
      </c>
      <c r="C4" s="73" t="s">
        <v>136</v>
      </c>
      <c r="D4" s="71" t="s">
        <v>137</v>
      </c>
      <c r="E4" s="71">
        <v>1</v>
      </c>
      <c r="F4" s="71"/>
    </row>
    <row r="5" spans="1:6" ht="13.5">
      <c r="A5" s="72">
        <v>43610</v>
      </c>
      <c r="B5" s="73" t="s">
        <v>138</v>
      </c>
      <c r="C5" s="73" t="s">
        <v>62</v>
      </c>
      <c r="D5" s="71" t="s">
        <v>139</v>
      </c>
      <c r="E5" s="71">
        <v>1</v>
      </c>
      <c r="F5" s="71"/>
    </row>
    <row r="6" spans="1:6" ht="13.5">
      <c r="A6" s="72">
        <v>43638</v>
      </c>
      <c r="B6" s="73" t="s">
        <v>140</v>
      </c>
      <c r="C6" s="73" t="s">
        <v>141</v>
      </c>
      <c r="D6" s="71" t="s">
        <v>142</v>
      </c>
      <c r="E6" s="71">
        <v>1</v>
      </c>
      <c r="F6" s="71"/>
    </row>
    <row r="7" spans="1:6" ht="13.5">
      <c r="A7" s="72">
        <v>43638</v>
      </c>
      <c r="B7" s="73" t="s">
        <v>143</v>
      </c>
      <c r="C7" s="73" t="s">
        <v>144</v>
      </c>
      <c r="D7" s="71" t="s">
        <v>145</v>
      </c>
      <c r="E7" s="71">
        <v>1</v>
      </c>
      <c r="F7" s="71"/>
    </row>
    <row r="8" spans="1:6" ht="13.5">
      <c r="A8" s="72">
        <v>43708</v>
      </c>
      <c r="B8" s="73" t="s">
        <v>149</v>
      </c>
      <c r="C8" s="73" t="s">
        <v>150</v>
      </c>
      <c r="D8" s="71" t="s">
        <v>151</v>
      </c>
      <c r="E8" s="71">
        <v>1</v>
      </c>
      <c r="F8" s="71"/>
    </row>
    <row r="9" spans="1:6" ht="13.5">
      <c r="A9" s="72">
        <v>43708</v>
      </c>
      <c r="B9" s="73" t="s">
        <v>152</v>
      </c>
      <c r="C9" s="73" t="s">
        <v>153</v>
      </c>
      <c r="D9" s="71" t="s">
        <v>154</v>
      </c>
      <c r="E9" s="71">
        <v>1</v>
      </c>
      <c r="F9" s="71"/>
    </row>
    <row r="10" spans="1:6" ht="13.5">
      <c r="A10" s="72">
        <v>43708</v>
      </c>
      <c r="B10" s="73" t="s">
        <v>155</v>
      </c>
      <c r="C10" s="73" t="s">
        <v>156</v>
      </c>
      <c r="D10" s="71" t="s">
        <v>151</v>
      </c>
      <c r="E10" s="71">
        <v>1</v>
      </c>
      <c r="F10" s="74"/>
    </row>
    <row r="11" spans="1:6" ht="13.5">
      <c r="A11" s="72" t="s">
        <v>31</v>
      </c>
      <c r="B11" s="73" t="s">
        <v>31</v>
      </c>
      <c r="C11" s="73" t="s">
        <v>31</v>
      </c>
      <c r="D11" s="71" t="s">
        <v>31</v>
      </c>
      <c r="E11" s="71" t="s">
        <v>31</v>
      </c>
      <c r="F11" s="71"/>
    </row>
    <row r="12" spans="1:6" ht="13.5">
      <c r="A12" s="72" t="s">
        <v>31</v>
      </c>
      <c r="B12" s="73" t="s">
        <v>31</v>
      </c>
      <c r="C12" s="73" t="s">
        <v>31</v>
      </c>
      <c r="D12" s="71" t="s">
        <v>31</v>
      </c>
      <c r="E12" s="71" t="s">
        <v>31</v>
      </c>
      <c r="F12" s="71"/>
    </row>
    <row r="13" spans="1:6" ht="13.5">
      <c r="A13" s="72" t="s">
        <v>31</v>
      </c>
      <c r="B13" s="73" t="s">
        <v>31</v>
      </c>
      <c r="C13" s="73" t="s">
        <v>31</v>
      </c>
      <c r="D13" s="71" t="s">
        <v>31</v>
      </c>
      <c r="E13" s="71" t="s">
        <v>31</v>
      </c>
      <c r="F13" s="71"/>
    </row>
    <row r="14" spans="1:6" ht="13.5">
      <c r="A14" s="72" t="s">
        <v>31</v>
      </c>
      <c r="B14" s="73" t="s">
        <v>31</v>
      </c>
      <c r="C14" s="73" t="s">
        <v>31</v>
      </c>
      <c r="D14" s="71" t="s">
        <v>31</v>
      </c>
      <c r="E14" s="71" t="s">
        <v>31</v>
      </c>
      <c r="F14" s="71"/>
    </row>
    <row r="15" spans="1:6" ht="13.5">
      <c r="A15" s="72" t="s">
        <v>31</v>
      </c>
      <c r="B15" s="73" t="s">
        <v>31</v>
      </c>
      <c r="C15" s="73" t="s">
        <v>31</v>
      </c>
      <c r="D15" s="71" t="s">
        <v>31</v>
      </c>
      <c r="E15" s="71" t="s">
        <v>31</v>
      </c>
      <c r="F15" s="71"/>
    </row>
    <row r="16" spans="1:6" ht="13.5">
      <c r="A16" s="72" t="s">
        <v>31</v>
      </c>
      <c r="B16" s="73" t="s">
        <v>31</v>
      </c>
      <c r="C16" s="73" t="s">
        <v>31</v>
      </c>
      <c r="D16" s="71" t="s">
        <v>31</v>
      </c>
      <c r="E16" s="71" t="s">
        <v>31</v>
      </c>
      <c r="F16" s="71"/>
    </row>
    <row r="17" spans="1:6" ht="13.5">
      <c r="A17" s="72" t="s">
        <v>31</v>
      </c>
      <c r="B17" s="73" t="s">
        <v>31</v>
      </c>
      <c r="C17" s="73" t="s">
        <v>31</v>
      </c>
      <c r="D17" s="71" t="s">
        <v>31</v>
      </c>
      <c r="E17" s="71" t="s">
        <v>31</v>
      </c>
      <c r="F17" s="71"/>
    </row>
    <row r="18" spans="1:6" ht="13.5">
      <c r="A18" s="72" t="s">
        <v>31</v>
      </c>
      <c r="B18" s="73" t="s">
        <v>31</v>
      </c>
      <c r="C18" s="73" t="s">
        <v>31</v>
      </c>
      <c r="D18" s="71" t="s">
        <v>31</v>
      </c>
      <c r="E18" s="71" t="s">
        <v>31</v>
      </c>
      <c r="F18" s="71"/>
    </row>
    <row r="19" spans="1:6" ht="13.5">
      <c r="A19" s="72" t="s">
        <v>31</v>
      </c>
      <c r="B19" s="73" t="s">
        <v>31</v>
      </c>
      <c r="C19" s="73" t="s">
        <v>31</v>
      </c>
      <c r="D19" s="71" t="s">
        <v>31</v>
      </c>
      <c r="E19" s="71" t="s">
        <v>31</v>
      </c>
      <c r="F19" s="71"/>
    </row>
    <row r="20" spans="1:6" ht="13.5">
      <c r="A20" s="72" t="s">
        <v>31</v>
      </c>
      <c r="B20" s="73" t="s">
        <v>31</v>
      </c>
      <c r="C20" s="73" t="s">
        <v>31</v>
      </c>
      <c r="D20" s="71" t="s">
        <v>31</v>
      </c>
      <c r="E20" s="71" t="s">
        <v>31</v>
      </c>
      <c r="F20" s="71"/>
    </row>
    <row r="21" spans="1:6" ht="13.5">
      <c r="A21" s="72" t="s">
        <v>31</v>
      </c>
      <c r="B21" s="73" t="s">
        <v>31</v>
      </c>
      <c r="C21" s="73" t="s">
        <v>31</v>
      </c>
      <c r="D21" s="71" t="s">
        <v>31</v>
      </c>
      <c r="E21" s="71" t="s">
        <v>31</v>
      </c>
      <c r="F21" s="71"/>
    </row>
    <row r="22" spans="1:6" ht="13.5">
      <c r="A22" s="72" t="s">
        <v>31</v>
      </c>
      <c r="B22" s="73" t="s">
        <v>31</v>
      </c>
      <c r="C22" s="73" t="s">
        <v>31</v>
      </c>
      <c r="D22" s="71" t="s">
        <v>31</v>
      </c>
      <c r="E22" s="71" t="s">
        <v>31</v>
      </c>
      <c r="F22" s="71"/>
    </row>
    <row r="23" spans="1:6" ht="13.5">
      <c r="A23" s="72" t="s">
        <v>31</v>
      </c>
      <c r="B23" s="73" t="s">
        <v>31</v>
      </c>
      <c r="C23" s="73" t="s">
        <v>31</v>
      </c>
      <c r="D23" s="71" t="s">
        <v>31</v>
      </c>
      <c r="E23" s="71" t="s">
        <v>31</v>
      </c>
      <c r="F23" s="71"/>
    </row>
    <row r="24" spans="1:6" ht="13.5">
      <c r="A24" s="72" t="s">
        <v>31</v>
      </c>
      <c r="B24" s="73" t="s">
        <v>31</v>
      </c>
      <c r="C24" s="73" t="s">
        <v>31</v>
      </c>
      <c r="D24" s="71" t="s">
        <v>31</v>
      </c>
      <c r="E24" s="71" t="s">
        <v>31</v>
      </c>
      <c r="F24" s="71"/>
    </row>
    <row r="25" spans="1:6" ht="13.5">
      <c r="A25" s="72" t="s">
        <v>31</v>
      </c>
      <c r="B25" s="73" t="s">
        <v>31</v>
      </c>
      <c r="C25" s="73" t="s">
        <v>31</v>
      </c>
      <c r="D25" s="71" t="s">
        <v>31</v>
      </c>
      <c r="E25" s="71" t="s">
        <v>31</v>
      </c>
      <c r="F25" s="71"/>
    </row>
    <row r="26" spans="1:6" ht="13.5">
      <c r="A26" s="72" t="s">
        <v>31</v>
      </c>
      <c r="B26" s="73" t="s">
        <v>31</v>
      </c>
      <c r="C26" s="73" t="s">
        <v>31</v>
      </c>
      <c r="D26" s="71" t="s">
        <v>31</v>
      </c>
      <c r="E26" s="71" t="s">
        <v>31</v>
      </c>
      <c r="F26" s="74"/>
    </row>
    <row r="27" spans="1:6" ht="13.5">
      <c r="A27" s="72" t="s">
        <v>31</v>
      </c>
      <c r="B27" s="73" t="s">
        <v>31</v>
      </c>
      <c r="C27" s="73" t="s">
        <v>31</v>
      </c>
      <c r="D27" s="71" t="s">
        <v>31</v>
      </c>
      <c r="E27" s="71" t="s">
        <v>31</v>
      </c>
      <c r="F27" s="74"/>
    </row>
    <row r="28" spans="1:6" ht="13.5">
      <c r="A28" s="72" t="s">
        <v>31</v>
      </c>
      <c r="B28" s="73" t="s">
        <v>31</v>
      </c>
      <c r="C28" s="73" t="s">
        <v>31</v>
      </c>
      <c r="D28" s="71" t="s">
        <v>31</v>
      </c>
      <c r="E28" s="71" t="s">
        <v>31</v>
      </c>
      <c r="F28" s="74"/>
    </row>
    <row r="29" spans="1:6" ht="13.5">
      <c r="A29" s="72" t="s">
        <v>31</v>
      </c>
      <c r="B29" s="73" t="s">
        <v>31</v>
      </c>
      <c r="C29" s="73" t="s">
        <v>31</v>
      </c>
      <c r="D29" s="71" t="s">
        <v>31</v>
      </c>
      <c r="E29" s="71" t="s">
        <v>31</v>
      </c>
      <c r="F29" s="74"/>
    </row>
    <row r="30" spans="1:6" ht="13.5">
      <c r="A30" s="72" t="s">
        <v>31</v>
      </c>
      <c r="B30" s="73" t="s">
        <v>31</v>
      </c>
      <c r="C30" s="73" t="s">
        <v>31</v>
      </c>
      <c r="D30" s="71" t="s">
        <v>31</v>
      </c>
      <c r="E30" s="71" t="s">
        <v>31</v>
      </c>
      <c r="F30" s="74"/>
    </row>
    <row r="33" spans="1:6" ht="13.5">
      <c r="A33" s="75" t="s">
        <v>32</v>
      </c>
      <c r="B33" s="75"/>
      <c r="C33" s="75" t="s">
        <v>33</v>
      </c>
      <c r="D33" s="75"/>
      <c r="E33" s="75"/>
      <c r="F33" s="75"/>
    </row>
    <row r="34" spans="1:6" ht="13.5">
      <c r="A34" s="75" t="s">
        <v>34</v>
      </c>
      <c r="B34" s="87" t="s">
        <v>64</v>
      </c>
      <c r="C34" s="75" t="s">
        <v>35</v>
      </c>
      <c r="D34" s="88" t="s">
        <v>68</v>
      </c>
      <c r="E34" s="75"/>
      <c r="F34" s="75"/>
    </row>
    <row r="35" spans="1:6" ht="13.5">
      <c r="A35" s="75" t="s">
        <v>36</v>
      </c>
      <c r="B35" s="87" t="s">
        <v>65</v>
      </c>
      <c r="C35" s="75" t="s">
        <v>37</v>
      </c>
      <c r="D35" s="87" t="s">
        <v>69</v>
      </c>
      <c r="E35" s="75"/>
      <c r="F35" s="75"/>
    </row>
    <row r="36" spans="1:6" ht="13.5">
      <c r="A36" s="75" t="s">
        <v>38</v>
      </c>
      <c r="B36" s="75" t="s">
        <v>39</v>
      </c>
      <c r="C36" s="75" t="s">
        <v>40</v>
      </c>
      <c r="D36" s="75" t="s">
        <v>41</v>
      </c>
      <c r="E36" s="75"/>
      <c r="F36" s="75"/>
    </row>
    <row r="37" spans="1:6" ht="13.5">
      <c r="A37" s="75" t="s">
        <v>42</v>
      </c>
      <c r="B37" s="87" t="s">
        <v>66</v>
      </c>
      <c r="C37" s="75" t="s">
        <v>43</v>
      </c>
      <c r="D37" s="75" t="s">
        <v>44</v>
      </c>
      <c r="E37" s="75"/>
      <c r="F37" s="75"/>
    </row>
    <row r="38" spans="1:6" ht="13.5">
      <c r="A38" s="75" t="s">
        <v>45</v>
      </c>
      <c r="B38" s="75" t="s">
        <v>46</v>
      </c>
      <c r="C38" s="75" t="s">
        <v>47</v>
      </c>
      <c r="D38" s="75" t="s">
        <v>48</v>
      </c>
      <c r="E38" s="75"/>
      <c r="F38" s="75"/>
    </row>
    <row r="39" spans="1:6" ht="13.5">
      <c r="A39" s="75" t="s">
        <v>49</v>
      </c>
      <c r="B39" s="75" t="s">
        <v>50</v>
      </c>
      <c r="C39" s="75" t="s">
        <v>51</v>
      </c>
      <c r="D39" s="75" t="s">
        <v>52</v>
      </c>
      <c r="E39" s="75"/>
      <c r="F39" s="75"/>
    </row>
    <row r="40" spans="1:6" ht="13.5">
      <c r="A40" s="75" t="s">
        <v>53</v>
      </c>
      <c r="B40" s="87" t="s">
        <v>67</v>
      </c>
      <c r="C40" s="75" t="s">
        <v>54</v>
      </c>
      <c r="D40" s="75" t="s">
        <v>55</v>
      </c>
      <c r="E40" s="75"/>
      <c r="F40" s="75"/>
    </row>
    <row r="41" spans="1:9" ht="13.5">
      <c r="A41" s="75" t="s">
        <v>56</v>
      </c>
      <c r="B41" s="75" t="s">
        <v>57</v>
      </c>
      <c r="E41" s="75"/>
      <c r="F41" s="75"/>
      <c r="G41" s="75"/>
      <c r="H41" s="75"/>
      <c r="I41" s="76"/>
    </row>
    <row r="42" spans="5:9" ht="13.5">
      <c r="E42" s="109"/>
      <c r="F42" s="109"/>
      <c r="G42" s="109"/>
      <c r="H42" s="109"/>
      <c r="I42" s="75"/>
    </row>
    <row r="45" spans="3:4" ht="13.5">
      <c r="C45" s="75"/>
      <c r="D45" s="75"/>
    </row>
    <row r="49" spans="3:4" ht="13.5">
      <c r="C49" s="110"/>
      <c r="D49" s="110"/>
    </row>
  </sheetData>
  <sheetProtection/>
  <mergeCells count="3">
    <mergeCell ref="A1:F2"/>
    <mergeCell ref="E42:H42"/>
    <mergeCell ref="C49:D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akiko</cp:lastModifiedBy>
  <cp:lastPrinted>2019-03-24T00:35:09Z</cp:lastPrinted>
  <dcterms:created xsi:type="dcterms:W3CDTF">2007-12-04T07:38:55Z</dcterms:created>
  <dcterms:modified xsi:type="dcterms:W3CDTF">2019-12-15T14:38:38Z</dcterms:modified>
  <cp:category/>
  <cp:version/>
  <cp:contentType/>
  <cp:contentStatus/>
</cp:coreProperties>
</file>