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3"/>
  </bookViews>
  <sheets>
    <sheet name="日程結果" sheetId="1" r:id="rId1"/>
    <sheet name="星取り 表" sheetId="2" r:id="rId2"/>
    <sheet name="活動エリアタイムテーブル" sheetId="3" r:id="rId3"/>
    <sheet name="警告累積・退場" sheetId="4" r:id="rId4"/>
    <sheet name="Sheet3" sheetId="5" r:id="rId5"/>
  </sheets>
  <definedNames>
    <definedName name="_xlnm.Print_Area" localSheetId="0">'日程結果'!$A$1:$J$50</definedName>
  </definedNames>
  <calcPr fullCalcOnLoad="1"/>
</workbook>
</file>

<file path=xl/sharedStrings.xml><?xml version="1.0" encoding="utf-8"?>
<sst xmlns="http://schemas.openxmlformats.org/spreadsheetml/2006/main" count="525" uniqueCount="203">
  <si>
    <t>試合時刻</t>
  </si>
  <si>
    <t>試合NO</t>
  </si>
  <si>
    <t>チーム</t>
  </si>
  <si>
    <t>スコア</t>
  </si>
  <si>
    <t>主審</t>
  </si>
  <si>
    <t>記録</t>
  </si>
  <si>
    <t>　</t>
  </si>
  <si>
    <t>協会派遣</t>
  </si>
  <si>
    <t xml:space="preserve"> </t>
  </si>
  <si>
    <t>男子</t>
  </si>
  <si>
    <t xml:space="preserve"> </t>
  </si>
  <si>
    <t>　</t>
  </si>
  <si>
    <t>勝</t>
  </si>
  <si>
    <t>分</t>
  </si>
  <si>
    <t>敗</t>
  </si>
  <si>
    <t>得点</t>
  </si>
  <si>
    <t>失点</t>
  </si>
  <si>
    <t>勝点</t>
  </si>
  <si>
    <t>得失</t>
  </si>
  <si>
    <t>順位</t>
  </si>
  <si>
    <t>駐車場</t>
  </si>
  <si>
    <t>設営</t>
  </si>
  <si>
    <t>時刻</t>
  </si>
  <si>
    <t>8:45～9：20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</si>
  <si>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</si>
  <si>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開催日</t>
  </si>
  <si>
    <t>名前</t>
  </si>
  <si>
    <t>チーム名</t>
  </si>
  <si>
    <t>違反行為</t>
  </si>
  <si>
    <t>累積数</t>
  </si>
  <si>
    <t>　</t>
  </si>
  <si>
    <t>【警告理由】</t>
  </si>
  <si>
    <t>【退場理由】</t>
  </si>
  <si>
    <t>C1</t>
  </si>
  <si>
    <t>S1</t>
  </si>
  <si>
    <t>C2</t>
  </si>
  <si>
    <t>S2</t>
  </si>
  <si>
    <t>C3</t>
  </si>
  <si>
    <t>異議</t>
  </si>
  <si>
    <t>S3</t>
  </si>
  <si>
    <t>つば吐き</t>
  </si>
  <si>
    <t>C4</t>
  </si>
  <si>
    <t>S4</t>
  </si>
  <si>
    <t>阻止（手）</t>
  </si>
  <si>
    <t>C5</t>
  </si>
  <si>
    <t>遅延行為</t>
  </si>
  <si>
    <t>S5</t>
  </si>
  <si>
    <t>阻止（他）</t>
  </si>
  <si>
    <t>C6</t>
  </si>
  <si>
    <t>距離不足</t>
  </si>
  <si>
    <t>S6</t>
  </si>
  <si>
    <t>侮辱</t>
  </si>
  <si>
    <t>C7</t>
  </si>
  <si>
    <t>CS</t>
  </si>
  <si>
    <t>警告２回</t>
  </si>
  <si>
    <t>C8</t>
  </si>
  <si>
    <t>無許可去</t>
  </si>
  <si>
    <t>Ａ</t>
  </si>
  <si>
    <t>Ｃ</t>
  </si>
  <si>
    <t>Ｄ</t>
  </si>
  <si>
    <t>チーム</t>
  </si>
  <si>
    <t>反スポーツ的行為</t>
  </si>
  <si>
    <t>ラフプレー</t>
  </si>
  <si>
    <t>繰り返し</t>
  </si>
  <si>
    <t>無許可入・交代違反</t>
  </si>
  <si>
    <t>著しく不正なプレイ</t>
  </si>
  <si>
    <t>乱暴な行為</t>
  </si>
  <si>
    <t>第２審判・駐車場</t>
  </si>
  <si>
    <t>出場停止試合</t>
  </si>
  <si>
    <t>Ｂ</t>
  </si>
  <si>
    <t>E</t>
  </si>
  <si>
    <t>F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</si>
  <si>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</si>
  <si>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</si>
  <si>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</si>
  <si>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</si>
  <si>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</si>
  <si>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</si>
  <si>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</si>
  <si>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</si>
  <si>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</si>
  <si>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</si>
  <si>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⑫</t>
  </si>
  <si>
    <t>⑬</t>
  </si>
  <si>
    <t>⑭</t>
  </si>
  <si>
    <t>⑮</t>
  </si>
  <si>
    <t>⑨</t>
  </si>
  <si>
    <t>時刻</t>
  </si>
  <si>
    <t>設営</t>
  </si>
  <si>
    <t>B</t>
  </si>
  <si>
    <t>D</t>
  </si>
  <si>
    <t>ここにチーム名を記入！</t>
  </si>
  <si>
    <t>↑</t>
  </si>
  <si>
    <t>進行</t>
  </si>
  <si>
    <t>第１試合準備</t>
  </si>
  <si>
    <t>第１試合
A-B</t>
  </si>
  <si>
    <t>第２試合準備</t>
  </si>
  <si>
    <r>
      <rPr>
        <b/>
        <sz val="11"/>
        <color indexed="8"/>
        <rFont val="ＭＳ Ｐゴシック"/>
        <family val="3"/>
      </rPr>
      <t xml:space="preserve">第２試合
</t>
    </r>
    <r>
      <rPr>
        <b/>
        <sz val="11"/>
        <color indexed="8"/>
        <rFont val="Arial"/>
        <family val="2"/>
      </rPr>
      <t>C-D</t>
    </r>
  </si>
  <si>
    <t>第３試合準備</t>
  </si>
  <si>
    <t>コート左側</t>
  </si>
  <si>
    <t>コート右側</t>
  </si>
  <si>
    <t>オフィシャル席</t>
  </si>
  <si>
    <t>更衣室</t>
  </si>
  <si>
    <r>
      <t xml:space="preserve">9:00
</t>
    </r>
    <r>
      <rPr>
        <b/>
        <sz val="10.5"/>
        <color indexed="8"/>
        <rFont val="ＭＳ Ｐゴシック"/>
        <family val="3"/>
      </rPr>
      <t>～</t>
    </r>
    <r>
      <rPr>
        <b/>
        <sz val="10.5"/>
        <color indexed="8"/>
        <rFont val="Calibri"/>
        <family val="2"/>
      </rPr>
      <t>9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Calibri"/>
        <family val="2"/>
      </rPr>
      <t>20</t>
    </r>
  </si>
  <si>
    <r>
      <t xml:space="preserve">9:20
</t>
    </r>
    <r>
      <rPr>
        <b/>
        <sz val="10.5"/>
        <color indexed="8"/>
        <rFont val="ＭＳ Ｐゴシック"/>
        <family val="3"/>
      </rPr>
      <t>～</t>
    </r>
    <r>
      <rPr>
        <b/>
        <sz val="10.5"/>
        <color indexed="8"/>
        <rFont val="Arial"/>
        <family val="2"/>
      </rPr>
      <t>9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Arial"/>
        <family val="2"/>
      </rPr>
      <t>40</t>
    </r>
  </si>
  <si>
    <r>
      <rPr>
        <b/>
        <sz val="10.5"/>
        <color indexed="8"/>
        <rFont val="ＭＳ Ｐゴシック"/>
        <family val="3"/>
      </rPr>
      <t>～</t>
    </r>
    <r>
      <rPr>
        <b/>
        <sz val="10.5"/>
        <color indexed="8"/>
        <rFont val="Arial"/>
        <family val="2"/>
      </rPr>
      <t>10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Arial"/>
        <family val="2"/>
      </rPr>
      <t>20</t>
    </r>
  </si>
  <si>
    <r>
      <rPr>
        <b/>
        <sz val="10.5"/>
        <color indexed="8"/>
        <rFont val="ＭＳ Ｐゴシック"/>
        <family val="3"/>
      </rPr>
      <t>～</t>
    </r>
    <r>
      <rPr>
        <b/>
        <sz val="10.5"/>
        <color indexed="8"/>
        <rFont val="Calibri"/>
        <family val="2"/>
      </rPr>
      <t>11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Calibri"/>
        <family val="2"/>
      </rPr>
      <t>10</t>
    </r>
  </si>
  <si>
    <t>9：00～9：20</t>
  </si>
  <si>
    <t>第１試合</t>
  </si>
  <si>
    <t>A-B</t>
  </si>
  <si>
    <t>第２試合</t>
  </si>
  <si>
    <t>C-D</t>
  </si>
  <si>
    <t>第３試合</t>
  </si>
  <si>
    <t>E-F</t>
  </si>
  <si>
    <t>の場合</t>
  </si>
  <si>
    <r>
      <rPr>
        <b/>
        <sz val="10.5"/>
        <color indexed="8"/>
        <rFont val="Calibri"/>
        <family val="2"/>
      </rPr>
      <t>8</t>
    </r>
    <r>
      <rPr>
        <b/>
        <sz val="10.5"/>
        <color indexed="8"/>
        <rFont val="Arial"/>
        <family val="2"/>
      </rPr>
      <t xml:space="preserve">:45
</t>
    </r>
    <r>
      <rPr>
        <b/>
        <sz val="10.5"/>
        <color indexed="8"/>
        <rFont val="ＭＳ Ｐゴシック"/>
        <family val="3"/>
      </rPr>
      <t>～</t>
    </r>
    <r>
      <rPr>
        <b/>
        <sz val="10.5"/>
        <color indexed="8"/>
        <rFont val="Calibri"/>
        <family val="2"/>
      </rPr>
      <t>9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Calibri"/>
        <family val="2"/>
      </rPr>
      <t>00</t>
    </r>
  </si>
  <si>
    <t>対戦</t>
  </si>
  <si>
    <t>記録等</t>
  </si>
  <si>
    <t>設営はA、B、E</t>
  </si>
  <si>
    <r>
      <rPr>
        <b/>
        <sz val="14"/>
        <color indexed="8"/>
        <rFont val="Calibri"/>
        <family val="2"/>
      </rPr>
      <t>9</t>
    </r>
    <r>
      <rPr>
        <b/>
        <sz val="14"/>
        <color indexed="8"/>
        <rFont val="ＭＳ Ｐゴシック"/>
        <family val="3"/>
      </rPr>
      <t>：</t>
    </r>
    <r>
      <rPr>
        <b/>
        <sz val="14"/>
        <color indexed="8"/>
        <rFont val="Calibri"/>
        <family val="2"/>
      </rPr>
      <t>40</t>
    </r>
    <r>
      <rPr>
        <b/>
        <sz val="14"/>
        <color indexed="8"/>
        <rFont val="Arial"/>
        <family val="2"/>
      </rPr>
      <t xml:space="preserve">
</t>
    </r>
    <r>
      <rPr>
        <b/>
        <sz val="11"/>
        <color indexed="8"/>
        <rFont val="ＭＳ Ｐゴシック"/>
        <family val="3"/>
      </rPr>
      <t>～</t>
    </r>
    <r>
      <rPr>
        <b/>
        <sz val="11"/>
        <color indexed="8"/>
        <rFont val="Calibri"/>
        <family val="2"/>
      </rPr>
      <t>10</t>
    </r>
    <r>
      <rPr>
        <b/>
        <sz val="11"/>
        <color indexed="8"/>
        <rFont val="ＭＳ Ｐゴシック"/>
        <family val="3"/>
      </rPr>
      <t>：</t>
    </r>
    <r>
      <rPr>
        <b/>
        <sz val="11"/>
        <color indexed="8"/>
        <rFont val="Calibri"/>
        <family val="2"/>
      </rPr>
      <t>14</t>
    </r>
  </si>
  <si>
    <r>
      <rPr>
        <b/>
        <sz val="10.5"/>
        <color indexed="8"/>
        <rFont val="Calibri"/>
        <family val="2"/>
      </rPr>
      <t>10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Calibri"/>
        <family val="2"/>
      </rPr>
      <t xml:space="preserve">20
</t>
    </r>
    <r>
      <rPr>
        <b/>
        <sz val="10.5"/>
        <color indexed="8"/>
        <rFont val="ＭＳ Ｐゴシック"/>
        <family val="3"/>
      </rPr>
      <t>～</t>
    </r>
    <r>
      <rPr>
        <b/>
        <sz val="10.5"/>
        <color indexed="8"/>
        <rFont val="Calibri"/>
        <family val="2"/>
      </rPr>
      <t>10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Calibri"/>
        <family val="2"/>
      </rPr>
      <t>30</t>
    </r>
  </si>
  <si>
    <r>
      <rPr>
        <b/>
        <sz val="14"/>
        <color indexed="8"/>
        <rFont val="Calibri"/>
        <family val="2"/>
      </rPr>
      <t>10</t>
    </r>
    <r>
      <rPr>
        <b/>
        <sz val="14"/>
        <color indexed="8"/>
        <rFont val="ＭＳ Ｐゴシック"/>
        <family val="3"/>
      </rPr>
      <t>：</t>
    </r>
    <r>
      <rPr>
        <b/>
        <sz val="14"/>
        <color indexed="8"/>
        <rFont val="Calibri"/>
        <family val="2"/>
      </rPr>
      <t xml:space="preserve">30
</t>
    </r>
    <r>
      <rPr>
        <b/>
        <sz val="11"/>
        <color indexed="8"/>
        <rFont val="ＭＳ Ｐゴシック"/>
        <family val="3"/>
      </rPr>
      <t>～</t>
    </r>
    <r>
      <rPr>
        <b/>
        <sz val="11"/>
        <color indexed="8"/>
        <rFont val="Calibri"/>
        <family val="2"/>
      </rPr>
      <t>11</t>
    </r>
    <r>
      <rPr>
        <b/>
        <sz val="11"/>
        <color indexed="8"/>
        <rFont val="ＭＳ Ｐゴシック"/>
        <family val="3"/>
      </rPr>
      <t>：</t>
    </r>
    <r>
      <rPr>
        <b/>
        <sz val="11"/>
        <color indexed="8"/>
        <rFont val="Calibri"/>
        <family val="2"/>
      </rPr>
      <t>04</t>
    </r>
  </si>
  <si>
    <r>
      <rPr>
        <b/>
        <sz val="10.5"/>
        <color indexed="8"/>
        <rFont val="Calibri"/>
        <family val="2"/>
      </rPr>
      <t>11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Calibri"/>
        <family val="2"/>
      </rPr>
      <t xml:space="preserve">10
</t>
    </r>
    <r>
      <rPr>
        <b/>
        <sz val="10.5"/>
        <color indexed="8"/>
        <rFont val="ＭＳ Ｐゴシック"/>
        <family val="3"/>
      </rPr>
      <t>～</t>
    </r>
    <r>
      <rPr>
        <b/>
        <sz val="10.5"/>
        <color indexed="8"/>
        <rFont val="Calibri"/>
        <family val="2"/>
      </rPr>
      <t>11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Calibri"/>
        <family val="2"/>
      </rPr>
      <t>20</t>
    </r>
  </si>
  <si>
    <r>
      <rPr>
        <b/>
        <sz val="14"/>
        <color indexed="8"/>
        <rFont val="Calibri"/>
        <family val="2"/>
      </rPr>
      <t>11</t>
    </r>
    <r>
      <rPr>
        <b/>
        <sz val="14"/>
        <color indexed="8"/>
        <rFont val="ＭＳ Ｐゴシック"/>
        <family val="3"/>
      </rPr>
      <t>：</t>
    </r>
    <r>
      <rPr>
        <b/>
        <sz val="14"/>
        <color indexed="8"/>
        <rFont val="Calibri"/>
        <family val="2"/>
      </rPr>
      <t xml:space="preserve">20
</t>
    </r>
    <r>
      <rPr>
        <b/>
        <sz val="11"/>
        <color indexed="8"/>
        <rFont val="ＭＳ Ｐゴシック"/>
        <family val="3"/>
      </rPr>
      <t>～</t>
    </r>
    <r>
      <rPr>
        <b/>
        <sz val="11"/>
        <color indexed="8"/>
        <rFont val="Calibri"/>
        <family val="2"/>
      </rPr>
      <t>11</t>
    </r>
    <r>
      <rPr>
        <b/>
        <sz val="11"/>
        <color indexed="8"/>
        <rFont val="ＭＳ Ｐゴシック"/>
        <family val="3"/>
      </rPr>
      <t>：</t>
    </r>
    <r>
      <rPr>
        <b/>
        <sz val="11"/>
        <color indexed="8"/>
        <rFont val="Calibri"/>
        <family val="2"/>
      </rPr>
      <t>54</t>
    </r>
  </si>
  <si>
    <t>※8-2-8プレイイングタイム（１試合３４分）</t>
  </si>
  <si>
    <t>応援席①</t>
  </si>
  <si>
    <t>応援席②</t>
  </si>
  <si>
    <t>応援席③</t>
  </si>
  <si>
    <t>応援席④</t>
  </si>
  <si>
    <t>応援席⑤</t>
  </si>
  <si>
    <t>応援席⑥</t>
  </si>
  <si>
    <t>２Fエリア区分</t>
  </si>
  <si>
    <t>　　　ランニングコース窓側</t>
  </si>
  <si>
    <t>　　　ランニングコース手前側</t>
  </si>
  <si>
    <t>ランニングコース窓側</t>
  </si>
  <si>
    <t>ランニングコース手前側</t>
  </si>
  <si>
    <r>
      <rPr>
        <b/>
        <sz val="10.5"/>
        <color indexed="8"/>
        <rFont val="ＭＳ Ｐゴシック"/>
        <family val="3"/>
      </rPr>
      <t>～</t>
    </r>
    <r>
      <rPr>
        <b/>
        <sz val="10.5"/>
        <color indexed="8"/>
        <rFont val="Calibri"/>
        <family val="2"/>
      </rPr>
      <t>12</t>
    </r>
    <r>
      <rPr>
        <b/>
        <sz val="10.5"/>
        <color indexed="8"/>
        <rFont val="ＭＳ Ｐゴシック"/>
        <family val="3"/>
      </rPr>
      <t>：</t>
    </r>
    <r>
      <rPr>
        <b/>
        <sz val="10.5"/>
        <color indexed="8"/>
        <rFont val="Calibri"/>
        <family val="2"/>
      </rPr>
      <t>10</t>
    </r>
  </si>
  <si>
    <t>8/29（土）　　　8分-2分-8分プレイイングタイム</t>
  </si>
  <si>
    <r>
      <t>2020年度川崎市女子フットサルリーグ</t>
    </r>
    <r>
      <rPr>
        <sz val="11"/>
        <color indexed="8"/>
        <rFont val="HGPｺﾞｼｯｸE"/>
        <family val="3"/>
      </rPr>
      <t>（6チームリーグ　　8分-2分-8分プレイイングタイム）</t>
    </r>
  </si>
  <si>
    <t>9/26（土）　　　　　8分-2分-8分プレイイングタイム</t>
  </si>
  <si>
    <t>10/24（土）　　　　　8分-2分-8分プレイイングタイム</t>
  </si>
  <si>
    <t>12/12（土）　　　　8分-2分-8分プレイイングタイム</t>
  </si>
  <si>
    <t>ソフトサイエンスFemini</t>
  </si>
  <si>
    <t>エストリオフットサルクラブ</t>
  </si>
  <si>
    <t>エルソル</t>
  </si>
  <si>
    <t>エルソル</t>
  </si>
  <si>
    <t>ランツァーレレディース</t>
  </si>
  <si>
    <t>MST</t>
  </si>
  <si>
    <t>MST</t>
  </si>
  <si>
    <t>川崎マドレス</t>
  </si>
  <si>
    <t>ソフトサイエンス</t>
  </si>
  <si>
    <t>エストリオ</t>
  </si>
  <si>
    <t>ランツァーレ</t>
  </si>
  <si>
    <t>マドレス</t>
  </si>
  <si>
    <t>A：</t>
  </si>
  <si>
    <t>C：</t>
  </si>
  <si>
    <t>E：</t>
  </si>
  <si>
    <t>B：</t>
  </si>
  <si>
    <t>D：</t>
  </si>
  <si>
    <t>F：</t>
  </si>
  <si>
    <t>活動エリアタイムテーブル</t>
  </si>
  <si>
    <t>11/14（土）　　　　8分－2分－8分プレイイングタイム</t>
  </si>
  <si>
    <t xml:space="preserve">①　
0-1
</t>
  </si>
  <si>
    <t xml:space="preserve">①
1-0
</t>
  </si>
  <si>
    <t xml:space="preserve">②
0-4
</t>
  </si>
  <si>
    <t xml:space="preserve">②
4-0
</t>
  </si>
  <si>
    <t xml:space="preserve">③
2-0
</t>
  </si>
  <si>
    <t xml:space="preserve">③
0-2
</t>
  </si>
  <si>
    <t>第３試合
E-F</t>
  </si>
  <si>
    <t>着替えのみ利用可。シャワー、ロッカー使用禁止。密を避けて手早く退出すること。</t>
  </si>
  <si>
    <t>消毒</t>
  </si>
  <si>
    <t>消毒・
モップ</t>
  </si>
  <si>
    <t>8:45～9：10</t>
  </si>
  <si>
    <t>④
 6-1</t>
  </si>
  <si>
    <t>④
 1-6</t>
  </si>
  <si>
    <t>⑤
 2-0</t>
  </si>
  <si>
    <t>⑤
 0-2</t>
  </si>
  <si>
    <t>⑥
 10-0</t>
  </si>
  <si>
    <t>⑥
 0-10</t>
  </si>
  <si>
    <t>⑦
 1-2</t>
  </si>
  <si>
    <t>⑦
 2-1</t>
  </si>
  <si>
    <t>⑧
 4-6</t>
  </si>
  <si>
    <t>⑧
 6-4</t>
  </si>
  <si>
    <t>⑨
 5-1</t>
  </si>
  <si>
    <t>⑨
 1-5</t>
  </si>
  <si>
    <t>⑩
 4-0</t>
  </si>
  <si>
    <t>⑩
 0-4</t>
  </si>
  <si>
    <t>⑪
 3-5</t>
  </si>
  <si>
    <t>⑪
 5-3</t>
  </si>
  <si>
    <t xml:space="preserve">⑫
 0-1
</t>
  </si>
  <si>
    <t>⑫
 1-0</t>
  </si>
  <si>
    <t>2020年度川崎市女子フットサルﾘｰｸﾞ   警告累積・退場</t>
  </si>
  <si>
    <t>森晴加</t>
  </si>
  <si>
    <t>エストリオフットサルクラブ</t>
  </si>
  <si>
    <t>C１</t>
  </si>
  <si>
    <t>～9：10エストリオ
9：10～ランツァーレ</t>
  </si>
  <si>
    <t>　（12/12）</t>
  </si>
  <si>
    <t>⑬
 2-0</t>
  </si>
  <si>
    <t>⑬ 
 0-2</t>
  </si>
  <si>
    <t>⑭
 1-5</t>
  </si>
  <si>
    <t>⑭
 5-1</t>
  </si>
  <si>
    <t>⑮
 2-0</t>
  </si>
  <si>
    <t>⑮
 0-2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</si>
</sst>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&lt;=999]000;[&lt;=9999]000\-00;000\-0000"/>
  </numFmts>
  <fonts count="93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4"/>
      <color indexed="8"/>
      <name val="ＭＳ Ｐゴシック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name val="HGS創英角ﾎﾟｯﾌﾟ体"/>
      <family val="3"/>
    </font>
    <font>
      <sz val="11"/>
      <name val="HG創英角ｺﾞｼｯｸUB"/>
      <family val="3"/>
    </font>
    <font>
      <sz val="16"/>
      <name val="HGS創英角ｺﾞｼｯｸUB"/>
      <family val="3"/>
    </font>
    <font>
      <sz val="11"/>
      <color indexed="8"/>
      <name val="HGPｺﾞｼｯｸE"/>
      <family val="3"/>
    </font>
    <font>
      <b/>
      <sz val="14"/>
      <color indexed="8"/>
      <name val="HGPｺﾞｼｯｸM"/>
      <family val="3"/>
    </font>
    <font>
      <sz val="12"/>
      <color indexed="8"/>
      <name val="ＭＳ Ｐゴシック"/>
      <family val="3"/>
    </font>
    <font>
      <sz val="12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4"/>
      <name val="HGPｺﾞｼｯｸM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4"/>
      <name val="HGSｺﾞｼｯｸM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b/>
      <sz val="10.5"/>
      <color indexed="8"/>
      <name val="Arial"/>
      <family val="2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Arial"/>
      <family val="2"/>
    </font>
    <font>
      <sz val="24"/>
      <color indexed="8"/>
      <name val="Calibri"/>
      <family val="2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4"/>
      <color indexed="10"/>
      <name val="HGPｺﾞｼｯｸM"/>
      <family val="3"/>
    </font>
    <font>
      <sz val="6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0"/>
      <color indexed="8"/>
      <name val="Calibri"/>
      <family val="3"/>
    </font>
    <font>
      <sz val="24"/>
      <color rgb="FFFF0000"/>
      <name val="ＭＳ Ｐゴシック"/>
      <family val="3"/>
    </font>
    <font>
      <sz val="14"/>
      <name val="Calibri"/>
      <family val="3"/>
    </font>
    <font>
      <sz val="11"/>
      <color rgb="FF000000"/>
      <name val="Arial"/>
      <family val="2"/>
    </font>
    <font>
      <b/>
      <sz val="10.5"/>
      <color rgb="FF000000"/>
      <name val="Arial"/>
      <family val="2"/>
    </font>
    <font>
      <b/>
      <sz val="11"/>
      <color rgb="FF000000"/>
      <name val="ＭＳ Ｐゴシック"/>
      <family val="3"/>
    </font>
    <font>
      <sz val="11"/>
      <color rgb="FF000000"/>
      <name val="ＭＳ Ｐゴシック"/>
      <family val="3"/>
    </font>
    <font>
      <b/>
      <sz val="11"/>
      <color rgb="FF000000"/>
      <name val="Arial"/>
      <family val="2"/>
    </font>
    <font>
      <sz val="24"/>
      <color rgb="FF000000"/>
      <name val="Calibri"/>
      <family val="2"/>
    </font>
    <font>
      <sz val="18"/>
      <color rgb="FF000000"/>
      <name val="ＭＳ Ｐゴシック"/>
      <family val="3"/>
    </font>
    <font>
      <sz val="24"/>
      <color rgb="FF000000"/>
      <name val="ＭＳ Ｐゴシック"/>
      <family val="3"/>
    </font>
    <font>
      <sz val="22"/>
      <color rgb="FF000000"/>
      <name val="ＭＳ Ｐゴシック"/>
      <family val="3"/>
    </font>
    <font>
      <b/>
      <sz val="14"/>
      <color rgb="FFFF0000"/>
      <name val="HGPｺﾞｼｯｸM"/>
      <family val="3"/>
    </font>
    <font>
      <sz val="6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56" fontId="2" fillId="0" borderId="1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56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56" fontId="2" fillId="0" borderId="2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20" fontId="10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12" fillId="0" borderId="0" xfId="0" applyFont="1" applyBorder="1" applyAlignment="1">
      <alignment horizontal="center" vertical="center" shrinkToFit="1"/>
    </xf>
    <xf numFmtId="20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4" fillId="0" borderId="12" xfId="0" applyFont="1" applyBorder="1" applyAlignment="1">
      <alignment horizontal="center" vertical="center" shrinkToFit="1"/>
    </xf>
    <xf numFmtId="20" fontId="14" fillId="0" borderId="12" xfId="0" applyNumberFormat="1" applyFont="1" applyBorder="1" applyAlignment="1">
      <alignment horizontal="center" vertical="center" shrinkToFit="1"/>
    </xf>
    <xf numFmtId="56" fontId="4" fillId="0" borderId="29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 shrinkToFit="1"/>
    </xf>
    <xf numFmtId="56" fontId="2" fillId="0" borderId="14" xfId="0" applyNumberFormat="1" applyFont="1" applyBorder="1" applyAlignment="1">
      <alignment horizontal="center" vertical="center" shrinkToFit="1"/>
    </xf>
    <xf numFmtId="20" fontId="1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56" fontId="4" fillId="0" borderId="31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17" fillId="0" borderId="0" xfId="0" applyFont="1" applyFill="1" applyAlignment="1" applyProtection="1">
      <alignment vertical="center" shrinkToFit="1"/>
      <protection/>
    </xf>
    <xf numFmtId="0" fontId="17" fillId="0" borderId="0" xfId="0" applyFont="1" applyFill="1" applyAlignment="1" applyProtection="1">
      <alignment horizontal="center" vertical="center" shrinkToFit="1"/>
      <protection/>
    </xf>
    <xf numFmtId="56" fontId="4" fillId="33" borderId="13" xfId="0" applyNumberFormat="1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shrinkToFit="1"/>
    </xf>
    <xf numFmtId="56" fontId="2" fillId="0" borderId="32" xfId="0" applyNumberFormat="1" applyFont="1" applyBorder="1" applyAlignment="1">
      <alignment horizontal="left" vertical="center"/>
    </xf>
    <xf numFmtId="56" fontId="2" fillId="33" borderId="13" xfId="0" applyNumberFormat="1" applyFont="1" applyFill="1" applyBorder="1" applyAlignment="1">
      <alignment horizontal="center" vertical="center" shrinkToFit="1"/>
    </xf>
    <xf numFmtId="0" fontId="3" fillId="12" borderId="36" xfId="0" applyFont="1" applyFill="1" applyBorder="1" applyAlignment="1">
      <alignment/>
    </xf>
    <xf numFmtId="0" fontId="6" fillId="0" borderId="10" xfId="0" applyFont="1" applyBorder="1" applyAlignment="1">
      <alignment vertical="center" shrinkToFit="1"/>
    </xf>
    <xf numFmtId="0" fontId="76" fillId="0" borderId="37" xfId="0" applyFont="1" applyBorder="1" applyAlignment="1">
      <alignment horizontal="center" vertical="center"/>
    </xf>
    <xf numFmtId="0" fontId="77" fillId="0" borderId="0" xfId="0" applyFont="1" applyBorder="1" applyAlignment="1">
      <alignment horizontal="left" vertical="center"/>
    </xf>
    <xf numFmtId="0" fontId="18" fillId="0" borderId="0" xfId="0" applyFont="1" applyFill="1" applyAlignment="1" applyProtection="1">
      <alignment vertical="center" shrinkToFit="1"/>
      <protection/>
    </xf>
    <xf numFmtId="0" fontId="18" fillId="0" borderId="0" xfId="0" applyFont="1" applyFill="1" applyAlignment="1" applyProtection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shrinkToFit="1"/>
    </xf>
    <xf numFmtId="56" fontId="4" fillId="33" borderId="15" xfId="0" applyNumberFormat="1" applyFont="1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9" fillId="0" borderId="38" xfId="0" applyFont="1" applyBorder="1" applyAlignment="1">
      <alignment vertical="top"/>
    </xf>
    <xf numFmtId="0" fontId="19" fillId="0" borderId="38" xfId="0" applyFont="1" applyBorder="1" applyAlignment="1">
      <alignment vertical="top"/>
    </xf>
    <xf numFmtId="0" fontId="19" fillId="2" borderId="37" xfId="0" applyFont="1" applyFill="1" applyBorder="1" applyAlignment="1">
      <alignment vertical="top" wrapText="1"/>
    </xf>
    <xf numFmtId="0" fontId="79" fillId="35" borderId="37" xfId="0" applyFont="1" applyFill="1" applyBorder="1" applyAlignment="1">
      <alignment vertical="top" wrapText="1"/>
    </xf>
    <xf numFmtId="0" fontId="19" fillId="35" borderId="37" xfId="0" applyFont="1" applyFill="1" applyBorder="1" applyAlignment="1">
      <alignment vertical="top" wrapText="1"/>
    </xf>
    <xf numFmtId="0" fontId="19" fillId="5" borderId="37" xfId="0" applyFont="1" applyFill="1" applyBorder="1" applyAlignment="1">
      <alignment vertical="top" wrapText="1"/>
    </xf>
    <xf numFmtId="0" fontId="79" fillId="7" borderId="37" xfId="0" applyFont="1" applyFill="1" applyBorder="1" applyAlignment="1">
      <alignment vertical="top" wrapText="1"/>
    </xf>
    <xf numFmtId="0" fontId="19" fillId="7" borderId="37" xfId="0" applyFont="1" applyFill="1" applyBorder="1" applyAlignment="1">
      <alignment vertical="top" wrapText="1"/>
    </xf>
    <xf numFmtId="0" fontId="19" fillId="10" borderId="37" xfId="0" applyFont="1" applyFill="1" applyBorder="1" applyAlignment="1">
      <alignment vertical="top" wrapText="1"/>
    </xf>
    <xf numFmtId="0" fontId="15" fillId="10" borderId="37" xfId="0" applyFont="1" applyFill="1" applyBorder="1" applyAlignment="1">
      <alignment vertical="top" wrapText="1"/>
    </xf>
    <xf numFmtId="0" fontId="79" fillId="10" borderId="37" xfId="0" applyFont="1" applyFill="1" applyBorder="1" applyAlignment="1">
      <alignment vertical="top" wrapText="1"/>
    </xf>
    <xf numFmtId="0" fontId="2" fillId="0" borderId="39" xfId="0" applyFont="1" applyBorder="1" applyAlignment="1">
      <alignment horizontal="center" vertical="center"/>
    </xf>
    <xf numFmtId="20" fontId="10" fillId="0" borderId="40" xfId="0" applyNumberFormat="1" applyFont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 shrinkToFit="1"/>
    </xf>
    <xf numFmtId="56" fontId="4" fillId="33" borderId="42" xfId="0" applyNumberFormat="1" applyFont="1" applyFill="1" applyBorder="1" applyAlignment="1">
      <alignment horizontal="center" vertical="center"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56" fontId="2" fillId="0" borderId="42" xfId="0" applyNumberFormat="1" applyFont="1" applyBorder="1" applyAlignment="1">
      <alignment horizontal="center" vertical="center" shrinkToFit="1"/>
    </xf>
    <xf numFmtId="56" fontId="2" fillId="0" borderId="43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80" fillId="0" borderId="44" xfId="0" applyFont="1" applyBorder="1" applyAlignment="1">
      <alignment horizontal="left" vertical="center" wrapText="1" readingOrder="1"/>
    </xf>
    <xf numFmtId="0" fontId="81" fillId="0" borderId="44" xfId="0" applyFont="1" applyBorder="1" applyAlignment="1">
      <alignment horizontal="left" vertical="center" wrapText="1" readingOrder="1"/>
    </xf>
    <xf numFmtId="0" fontId="80" fillId="0" borderId="45" xfId="0" applyFont="1" applyBorder="1" applyAlignment="1">
      <alignment horizontal="left" vertical="center" wrapText="1" readingOrder="1"/>
    </xf>
    <xf numFmtId="0" fontId="82" fillId="0" borderId="45" xfId="0" applyFont="1" applyBorder="1" applyAlignment="1">
      <alignment horizontal="left" vertical="center" wrapText="1" readingOrder="1"/>
    </xf>
    <xf numFmtId="0" fontId="83" fillId="0" borderId="45" xfId="0" applyFont="1" applyBorder="1" applyAlignment="1">
      <alignment horizontal="left" vertical="center" wrapText="1" readingOrder="1"/>
    </xf>
    <xf numFmtId="0" fontId="84" fillId="0" borderId="45" xfId="0" applyFont="1" applyBorder="1" applyAlignment="1">
      <alignment horizontal="left" vertical="center" wrapText="1" readingOrder="1"/>
    </xf>
    <xf numFmtId="0" fontId="22" fillId="0" borderId="44" xfId="0" applyFont="1" applyBorder="1" applyAlignment="1">
      <alignment horizontal="left" vertical="center" wrapText="1" readingOrder="1"/>
    </xf>
    <xf numFmtId="0" fontId="27" fillId="0" borderId="44" xfId="0" applyFont="1" applyBorder="1" applyAlignment="1">
      <alignment horizontal="left" vertical="center" wrapText="1" readingOrder="1"/>
    </xf>
    <xf numFmtId="0" fontId="4" fillId="33" borderId="35" xfId="0" applyFont="1" applyFill="1" applyBorder="1" applyAlignment="1">
      <alignment horizontal="center" vertical="center" shrinkToFit="1"/>
    </xf>
    <xf numFmtId="0" fontId="83" fillId="0" borderId="44" xfId="0" applyFont="1" applyBorder="1" applyAlignment="1">
      <alignment horizontal="left" vertical="center" wrapText="1" readingOrder="1"/>
    </xf>
    <xf numFmtId="0" fontId="0" fillId="0" borderId="15" xfId="0" applyBorder="1" applyAlignment="1">
      <alignment/>
    </xf>
    <xf numFmtId="0" fontId="22" fillId="0" borderId="44" xfId="0" applyFont="1" applyBorder="1" applyAlignment="1">
      <alignment horizontal="left" vertical="center" wrapText="1" readingOrder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5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6" fillId="0" borderId="0" xfId="0" applyFont="1" applyAlignment="1">
      <alignment horizontal="right"/>
    </xf>
    <xf numFmtId="0" fontId="80" fillId="36" borderId="45" xfId="0" applyFont="1" applyFill="1" applyBorder="1" applyAlignment="1">
      <alignment horizontal="left" vertical="center" shrinkToFit="1" readingOrder="1"/>
    </xf>
    <xf numFmtId="0" fontId="85" fillId="0" borderId="45" xfId="0" applyFont="1" applyBorder="1" applyAlignment="1">
      <alignment horizontal="center" vertical="center" shrinkToFit="1" readingOrder="1"/>
    </xf>
    <xf numFmtId="0" fontId="85" fillId="37" borderId="45" xfId="0" applyFont="1" applyFill="1" applyBorder="1" applyAlignment="1">
      <alignment horizontal="center" vertical="center" shrinkToFit="1" readingOrder="1"/>
    </xf>
    <xf numFmtId="0" fontId="80" fillId="36" borderId="44" xfId="0" applyFont="1" applyFill="1" applyBorder="1" applyAlignment="1">
      <alignment horizontal="left" vertical="center" shrinkToFit="1" readingOrder="1"/>
    </xf>
    <xf numFmtId="0" fontId="85" fillId="0" borderId="44" xfId="0" applyFont="1" applyBorder="1" applyAlignment="1">
      <alignment horizontal="center" vertical="center" shrinkToFit="1" readingOrder="1"/>
    </xf>
    <xf numFmtId="0" fontId="85" fillId="37" borderId="44" xfId="0" applyFont="1" applyFill="1" applyBorder="1" applyAlignment="1">
      <alignment horizontal="center" vertical="center" shrinkToFit="1" readingOrder="1"/>
    </xf>
    <xf numFmtId="0" fontId="86" fillId="33" borderId="44" xfId="0" applyFont="1" applyFill="1" applyBorder="1" applyAlignment="1">
      <alignment horizontal="center" vertical="center" shrinkToFit="1" readingOrder="1"/>
    </xf>
    <xf numFmtId="0" fontId="87" fillId="0" borderId="44" xfId="0" applyFont="1" applyBorder="1" applyAlignment="1">
      <alignment horizontal="center" vertical="center" shrinkToFit="1" readingOrder="1"/>
    </xf>
    <xf numFmtId="0" fontId="88" fillId="3" borderId="44" xfId="0" applyFont="1" applyFill="1" applyBorder="1" applyAlignment="1">
      <alignment horizontal="center" vertical="center" shrinkToFit="1" readingOrder="1"/>
    </xf>
    <xf numFmtId="0" fontId="87" fillId="3" borderId="44" xfId="0" applyFont="1" applyFill="1" applyBorder="1" applyAlignment="1">
      <alignment horizontal="center" vertical="center" shrinkToFit="1" readingOrder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shrinkToFit="1"/>
    </xf>
    <xf numFmtId="0" fontId="0" fillId="4" borderId="0" xfId="0" applyFill="1" applyAlignment="1">
      <alignment horizontal="right"/>
    </xf>
    <xf numFmtId="0" fontId="0" fillId="4" borderId="0" xfId="0" applyFill="1" applyAlignment="1">
      <alignment shrinkToFit="1"/>
    </xf>
    <xf numFmtId="0" fontId="21" fillId="0" borderId="0" xfId="0" applyFont="1" applyAlignment="1">
      <alignment/>
    </xf>
    <xf numFmtId="0" fontId="83" fillId="36" borderId="45" xfId="0" applyFont="1" applyFill="1" applyBorder="1" applyAlignment="1">
      <alignment horizontal="left" vertical="center" shrinkToFit="1" readingOrder="1"/>
    </xf>
    <xf numFmtId="0" fontId="83" fillId="37" borderId="45" xfId="0" applyFont="1" applyFill="1" applyBorder="1" applyAlignment="1">
      <alignment horizontal="left" vertical="center" wrapText="1" readingOrder="1"/>
    </xf>
    <xf numFmtId="20" fontId="89" fillId="0" borderId="12" xfId="0" applyNumberFormat="1" applyFont="1" applyBorder="1" applyAlignment="1">
      <alignment horizontal="center" vertical="center" shrinkToFit="1"/>
    </xf>
    <xf numFmtId="0" fontId="90" fillId="0" borderId="44" xfId="0" applyFont="1" applyBorder="1" applyAlignment="1">
      <alignment horizontal="center" vertical="center" wrapText="1" shrinkToFit="1" readingOrder="1"/>
    </xf>
    <xf numFmtId="0" fontId="16" fillId="0" borderId="51" xfId="0" applyFont="1" applyBorder="1" applyAlignment="1">
      <alignment shrinkToFit="1"/>
    </xf>
    <xf numFmtId="0" fontId="16" fillId="0" borderId="0" xfId="0" applyFont="1" applyBorder="1" applyAlignment="1">
      <alignment shrinkToFit="1"/>
    </xf>
    <xf numFmtId="0" fontId="16" fillId="0" borderId="52" xfId="0" applyFont="1" applyBorder="1" applyAlignment="1">
      <alignment shrinkToFit="1"/>
    </xf>
    <xf numFmtId="0" fontId="2" fillId="0" borderId="2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56" fontId="2" fillId="38" borderId="53" xfId="0" applyNumberFormat="1" applyFont="1" applyFill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1" fillId="33" borderId="54" xfId="0" applyFont="1" applyFill="1" applyBorder="1" applyAlignment="1">
      <alignment horizontal="center" vertical="center"/>
    </xf>
    <xf numFmtId="0" fontId="92" fillId="0" borderId="55" xfId="0" applyFont="1" applyBorder="1" applyAlignment="1">
      <alignment vertical="center"/>
    </xf>
    <xf numFmtId="0" fontId="92" fillId="0" borderId="56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7" fillId="0" borderId="0" xfId="0" applyFont="1" applyFill="1" applyAlignment="1" applyProtection="1">
      <alignment vertical="center" shrinkToFit="1"/>
      <protection/>
    </xf>
    <xf numFmtId="0" fontId="17" fillId="0" borderId="0" xfId="0" applyFont="1" applyFill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="60" zoomScalePageLayoutView="0" workbookViewId="0" topLeftCell="A1">
      <selection activeCell="F48" sqref="F48"/>
    </sheetView>
  </sheetViews>
  <sheetFormatPr defaultColWidth="9.00390625" defaultRowHeight="13.5"/>
  <cols>
    <col min="1" max="1" width="4.625" style="15" customWidth="1"/>
    <col min="2" max="2" width="10.75390625" style="15" customWidth="1"/>
    <col min="3" max="3" width="12.625" style="19" customWidth="1"/>
    <col min="4" max="4" width="17.375" style="15" customWidth="1"/>
    <col min="5" max="6" width="5.50390625" style="15" customWidth="1"/>
    <col min="7" max="7" width="17.375" style="15" customWidth="1"/>
    <col min="8" max="8" width="13.50390625" style="15" customWidth="1"/>
    <col min="9" max="10" width="17.375" style="19" customWidth="1"/>
    <col min="11" max="11" width="9.00390625" style="15" customWidth="1"/>
    <col min="12" max="12" width="8.375" style="21" customWidth="1"/>
    <col min="13" max="13" width="26.50390625" style="15" customWidth="1"/>
    <col min="14" max="16384" width="9.00390625" style="15" customWidth="1"/>
  </cols>
  <sheetData>
    <row r="1" spans="1:10" ht="18.75" customHeight="1" thickBot="1">
      <c r="A1" s="152" t="s">
        <v>138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ht="18.75" customHeight="1" thickBot="1">
      <c r="A2" s="1"/>
      <c r="B2" s="154" t="s">
        <v>137</v>
      </c>
      <c r="C2" s="155"/>
      <c r="D2" s="155"/>
      <c r="E2" s="155"/>
      <c r="F2" s="155"/>
      <c r="G2" s="155"/>
      <c r="H2" s="155"/>
      <c r="I2" s="155"/>
      <c r="J2" s="156"/>
      <c r="L2" s="35"/>
    </row>
    <row r="3" spans="1:12" ht="17.25" customHeight="1">
      <c r="A3" s="22"/>
      <c r="B3" s="3" t="s">
        <v>22</v>
      </c>
      <c r="C3" s="4" t="s">
        <v>1</v>
      </c>
      <c r="D3" s="5" t="s">
        <v>2</v>
      </c>
      <c r="E3" s="153" t="s">
        <v>3</v>
      </c>
      <c r="F3" s="153"/>
      <c r="G3" s="5" t="s">
        <v>2</v>
      </c>
      <c r="H3" s="5" t="s">
        <v>4</v>
      </c>
      <c r="I3" s="6" t="s">
        <v>67</v>
      </c>
      <c r="J3" s="7" t="s">
        <v>5</v>
      </c>
      <c r="L3" s="28"/>
    </row>
    <row r="4" spans="1:12" ht="18.75" customHeight="1">
      <c r="A4" s="2"/>
      <c r="B4" s="46" t="s">
        <v>23</v>
      </c>
      <c r="C4" s="45" t="s">
        <v>20</v>
      </c>
      <c r="D4" s="47" t="str">
        <f>D6</f>
        <v>ソフトサイエンスFemini</v>
      </c>
      <c r="E4" s="49"/>
      <c r="F4" s="49"/>
      <c r="G4" s="49"/>
      <c r="H4" s="49"/>
      <c r="I4" s="49"/>
      <c r="J4" s="48"/>
      <c r="L4" s="28"/>
    </row>
    <row r="5" spans="1:12" ht="18.75" customHeight="1" thickBot="1">
      <c r="A5" s="10"/>
      <c r="B5" s="52" t="s">
        <v>107</v>
      </c>
      <c r="C5" s="53" t="s">
        <v>21</v>
      </c>
      <c r="D5" s="54" t="str">
        <f>D4</f>
        <v>ソフトサイエンスFemini</v>
      </c>
      <c r="E5" s="55"/>
      <c r="F5" s="56" t="str">
        <f>G6</f>
        <v>エストリオフットサルクラブ</v>
      </c>
      <c r="G5" s="55"/>
      <c r="H5" s="72" t="str">
        <f>D8</f>
        <v>MST</v>
      </c>
      <c r="I5" s="57"/>
      <c r="J5" s="58"/>
      <c r="L5" s="28"/>
    </row>
    <row r="6" spans="1:12" ht="18.75" customHeight="1">
      <c r="A6" s="22">
        <v>1</v>
      </c>
      <c r="B6" s="34">
        <v>0.40277777777777773</v>
      </c>
      <c r="C6" s="80" t="s">
        <v>72</v>
      </c>
      <c r="D6" s="68" t="str">
        <f>M8</f>
        <v>ソフトサイエンスFemini</v>
      </c>
      <c r="E6" s="69">
        <v>0</v>
      </c>
      <c r="F6" s="69">
        <v>1</v>
      </c>
      <c r="G6" s="69" t="str">
        <f>M9</f>
        <v>エストリオフットサルクラブ</v>
      </c>
      <c r="H6" s="4" t="s">
        <v>7</v>
      </c>
      <c r="I6" s="50" t="str">
        <f>D8</f>
        <v>MST</v>
      </c>
      <c r="J6" s="51" t="str">
        <f>I6</f>
        <v>MST</v>
      </c>
      <c r="L6" s="27"/>
    </row>
    <row r="7" spans="1:13" ht="18.75" customHeight="1" thickBot="1">
      <c r="A7" s="2">
        <v>2</v>
      </c>
      <c r="B7" s="34">
        <v>0.4375</v>
      </c>
      <c r="C7" s="71" t="s">
        <v>73</v>
      </c>
      <c r="D7" s="81" t="str">
        <f>M10</f>
        <v>エルソル</v>
      </c>
      <c r="E7" s="70">
        <v>0</v>
      </c>
      <c r="F7" s="70">
        <v>4</v>
      </c>
      <c r="G7" s="70" t="str">
        <f>M11</f>
        <v>ランツァーレレディース</v>
      </c>
      <c r="H7" s="9" t="s">
        <v>7</v>
      </c>
      <c r="I7" s="20" t="str">
        <f>G6</f>
        <v>エストリオフットサルクラブ</v>
      </c>
      <c r="J7" s="26" t="str">
        <f>I7</f>
        <v>エストリオフットサルクラブ</v>
      </c>
      <c r="L7" s="44" t="s">
        <v>60</v>
      </c>
      <c r="M7" s="43"/>
    </row>
    <row r="8" spans="1:13" ht="18.75" customHeight="1" thickBot="1" thickTop="1">
      <c r="A8" s="2">
        <v>3</v>
      </c>
      <c r="B8" s="34">
        <v>0.47222222222222227</v>
      </c>
      <c r="C8" s="80" t="s">
        <v>74</v>
      </c>
      <c r="D8" s="81" t="str">
        <f>M12</f>
        <v>MST</v>
      </c>
      <c r="E8" s="70">
        <v>2</v>
      </c>
      <c r="F8" s="70">
        <v>0</v>
      </c>
      <c r="G8" s="70" t="str">
        <f>M13</f>
        <v>川崎マドレス</v>
      </c>
      <c r="H8" s="9" t="s">
        <v>7</v>
      </c>
      <c r="I8" s="20" t="str">
        <f>G7</f>
        <v>ランツァーレレディース</v>
      </c>
      <c r="J8" s="26" t="str">
        <f>I8</f>
        <v>ランツァーレレディース</v>
      </c>
      <c r="L8" s="42" t="s">
        <v>57</v>
      </c>
      <c r="M8" s="74" t="s">
        <v>142</v>
      </c>
    </row>
    <row r="9" spans="1:13" ht="18.75" customHeight="1" thickBot="1" thickTop="1">
      <c r="A9" s="95"/>
      <c r="B9" s="96"/>
      <c r="C9" s="97"/>
      <c r="D9" s="98"/>
      <c r="E9" s="99"/>
      <c r="F9" s="99"/>
      <c r="G9" s="99"/>
      <c r="H9" s="100"/>
      <c r="I9" s="101"/>
      <c r="J9" s="102"/>
      <c r="L9" s="42" t="s">
        <v>69</v>
      </c>
      <c r="M9" s="74" t="s">
        <v>143</v>
      </c>
    </row>
    <row r="10" spans="1:13" ht="18.75" customHeight="1" thickBot="1" thickTop="1">
      <c r="A10" s="10"/>
      <c r="B10" s="11" t="s">
        <v>10</v>
      </c>
      <c r="C10" s="12" t="s">
        <v>9</v>
      </c>
      <c r="D10" s="16"/>
      <c r="E10" s="16"/>
      <c r="F10" s="16"/>
      <c r="G10" s="16" t="s">
        <v>11</v>
      </c>
      <c r="H10" s="13"/>
      <c r="I10" s="13"/>
      <c r="J10" s="17"/>
      <c r="L10" s="42" t="s">
        <v>58</v>
      </c>
      <c r="M10" s="74" t="s">
        <v>145</v>
      </c>
    </row>
    <row r="11" spans="1:13" ht="18.75" customHeight="1" thickBot="1" thickTop="1">
      <c r="A11" s="14" t="s">
        <v>11</v>
      </c>
      <c r="B11" s="24" t="s">
        <v>11</v>
      </c>
      <c r="C11" s="25"/>
      <c r="D11" s="25"/>
      <c r="E11" s="25"/>
      <c r="F11" s="25"/>
      <c r="G11" s="25"/>
      <c r="H11" s="25"/>
      <c r="I11" s="25"/>
      <c r="J11" s="25"/>
      <c r="L11" s="42" t="s">
        <v>59</v>
      </c>
      <c r="M11" s="74" t="s">
        <v>146</v>
      </c>
    </row>
    <row r="12" spans="1:13" ht="18.75" customHeight="1" thickBot="1" thickTop="1">
      <c r="A12" s="1"/>
      <c r="B12" s="154" t="s">
        <v>139</v>
      </c>
      <c r="C12" s="155"/>
      <c r="D12" s="155"/>
      <c r="E12" s="155"/>
      <c r="F12" s="155"/>
      <c r="G12" s="155"/>
      <c r="H12" s="155"/>
      <c r="I12" s="155"/>
      <c r="J12" s="156"/>
      <c r="L12" s="42" t="s">
        <v>70</v>
      </c>
      <c r="M12" s="74" t="s">
        <v>148</v>
      </c>
    </row>
    <row r="13" spans="1:13" ht="18.75" customHeight="1" thickBot="1" thickTop="1">
      <c r="A13" s="22"/>
      <c r="B13" s="3" t="s">
        <v>0</v>
      </c>
      <c r="C13" s="4" t="s">
        <v>1</v>
      </c>
      <c r="D13" s="5" t="s">
        <v>2</v>
      </c>
      <c r="E13" s="153" t="s">
        <v>3</v>
      </c>
      <c r="F13" s="153"/>
      <c r="G13" s="5" t="s">
        <v>2</v>
      </c>
      <c r="H13" s="5" t="s">
        <v>4</v>
      </c>
      <c r="I13" s="6" t="s">
        <v>67</v>
      </c>
      <c r="J13" s="7" t="s">
        <v>5</v>
      </c>
      <c r="L13" s="42" t="s">
        <v>71</v>
      </c>
      <c r="M13" s="74" t="s">
        <v>149</v>
      </c>
    </row>
    <row r="14" spans="1:13" ht="18.75" customHeight="1" thickTop="1">
      <c r="A14" s="2"/>
      <c r="B14" s="147" t="s">
        <v>172</v>
      </c>
      <c r="C14" s="45" t="s">
        <v>20</v>
      </c>
      <c r="D14" s="47" t="str">
        <f>D16</f>
        <v>ランツァーレレディース</v>
      </c>
      <c r="E14" s="49"/>
      <c r="F14" s="49"/>
      <c r="G14" s="49"/>
      <c r="H14" s="49"/>
      <c r="I14" s="49"/>
      <c r="J14" s="48"/>
      <c r="L14" s="42"/>
      <c r="M14" s="15" t="s">
        <v>92</v>
      </c>
    </row>
    <row r="15" spans="1:13" ht="18.75" customHeight="1" thickBot="1">
      <c r="A15" s="10"/>
      <c r="B15" s="52" t="s">
        <v>107</v>
      </c>
      <c r="C15" s="53" t="s">
        <v>21</v>
      </c>
      <c r="D15" s="54" t="str">
        <f>D14</f>
        <v>ランツァーレレディース</v>
      </c>
      <c r="E15" s="55"/>
      <c r="F15" s="56" t="str">
        <f>G16</f>
        <v>川崎マドレス</v>
      </c>
      <c r="G15" s="55"/>
      <c r="H15" s="72" t="str">
        <f>D18</f>
        <v>エルソル</v>
      </c>
      <c r="I15" s="57"/>
      <c r="J15" s="58"/>
      <c r="L15" s="42"/>
      <c r="M15" s="15" t="s">
        <v>91</v>
      </c>
    </row>
    <row r="16" spans="1:12" ht="18.75" customHeight="1">
      <c r="A16" s="22">
        <v>1</v>
      </c>
      <c r="B16" s="34">
        <v>0.40277777777777773</v>
      </c>
      <c r="C16" s="71" t="s">
        <v>75</v>
      </c>
      <c r="D16" s="68" t="str">
        <f>M11</f>
        <v>ランツァーレレディース</v>
      </c>
      <c r="E16" s="69">
        <v>6</v>
      </c>
      <c r="F16" s="69">
        <v>1</v>
      </c>
      <c r="G16" s="69" t="str">
        <f>M13</f>
        <v>川崎マドレス</v>
      </c>
      <c r="H16" s="4" t="s">
        <v>7</v>
      </c>
      <c r="I16" s="50" t="str">
        <f>D18</f>
        <v>エルソル</v>
      </c>
      <c r="J16" s="51" t="str">
        <f>I16</f>
        <v>エルソル</v>
      </c>
      <c r="L16" s="42"/>
    </row>
    <row r="17" spans="1:12" ht="18.75" customHeight="1">
      <c r="A17" s="2">
        <v>2</v>
      </c>
      <c r="B17" s="34">
        <v>0.4375</v>
      </c>
      <c r="C17" s="80" t="s">
        <v>76</v>
      </c>
      <c r="D17" s="81" t="str">
        <f>M12</f>
        <v>MST</v>
      </c>
      <c r="E17" s="70">
        <v>0</v>
      </c>
      <c r="F17" s="70">
        <v>2</v>
      </c>
      <c r="G17" s="70" t="str">
        <f>M9</f>
        <v>エストリオフットサルクラブ</v>
      </c>
      <c r="H17" s="9" t="s">
        <v>7</v>
      </c>
      <c r="I17" s="20" t="str">
        <f>G16</f>
        <v>川崎マドレス</v>
      </c>
      <c r="J17" s="26" t="str">
        <f>I17</f>
        <v>川崎マドレス</v>
      </c>
      <c r="L17" s="42"/>
    </row>
    <row r="18" spans="1:12" ht="18.75" customHeight="1">
      <c r="A18" s="2">
        <v>3</v>
      </c>
      <c r="B18" s="34">
        <v>0.47222222222222227</v>
      </c>
      <c r="C18" s="71" t="s">
        <v>77</v>
      </c>
      <c r="D18" s="81" t="str">
        <f>M10</f>
        <v>エルソル</v>
      </c>
      <c r="E18" s="70">
        <v>0</v>
      </c>
      <c r="F18" s="70">
        <v>10</v>
      </c>
      <c r="G18" s="70" t="str">
        <f>M8</f>
        <v>ソフトサイエンスFemini</v>
      </c>
      <c r="H18" s="9" t="s">
        <v>7</v>
      </c>
      <c r="I18" s="20" t="str">
        <f>G17</f>
        <v>エストリオフットサルクラブ</v>
      </c>
      <c r="J18" s="26" t="str">
        <f>I18</f>
        <v>エストリオフットサルクラブ</v>
      </c>
      <c r="L18" s="77"/>
    </row>
    <row r="19" spans="1:12" ht="18.75" customHeight="1">
      <c r="A19" s="2"/>
      <c r="B19" s="96"/>
      <c r="C19" s="8"/>
      <c r="D19" s="9"/>
      <c r="E19" s="9"/>
      <c r="F19" s="9"/>
      <c r="G19" s="9"/>
      <c r="H19" s="9"/>
      <c r="I19" s="9"/>
      <c r="J19" s="26"/>
      <c r="L19" s="42"/>
    </row>
    <row r="20" spans="1:10" ht="18.75" customHeight="1" thickBot="1">
      <c r="A20" s="10"/>
      <c r="B20" s="11" t="s">
        <v>8</v>
      </c>
      <c r="C20" s="12" t="s">
        <v>9</v>
      </c>
      <c r="D20" s="16"/>
      <c r="E20" s="16"/>
      <c r="F20" s="16"/>
      <c r="G20" s="16" t="s">
        <v>6</v>
      </c>
      <c r="H20" s="13"/>
      <c r="I20" s="13"/>
      <c r="J20" s="17"/>
    </row>
    <row r="21" spans="1:10" ht="18.75" customHeight="1" thickBot="1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8.75" customHeight="1" thickBot="1">
      <c r="A22" s="1"/>
      <c r="B22" s="154" t="s">
        <v>140</v>
      </c>
      <c r="C22" s="155"/>
      <c r="D22" s="155"/>
      <c r="E22" s="155"/>
      <c r="F22" s="155"/>
      <c r="G22" s="155"/>
      <c r="H22" s="155"/>
      <c r="I22" s="155"/>
      <c r="J22" s="156"/>
    </row>
    <row r="23" spans="1:10" ht="18.75" customHeight="1">
      <c r="A23" s="22"/>
      <c r="B23" s="3" t="s">
        <v>22</v>
      </c>
      <c r="C23" s="4" t="s">
        <v>1</v>
      </c>
      <c r="D23" s="5" t="s">
        <v>2</v>
      </c>
      <c r="E23" s="153" t="s">
        <v>3</v>
      </c>
      <c r="F23" s="153"/>
      <c r="G23" s="5" t="s">
        <v>2</v>
      </c>
      <c r="H23" s="5" t="s">
        <v>4</v>
      </c>
      <c r="I23" s="6" t="s">
        <v>67</v>
      </c>
      <c r="J23" s="7" t="s">
        <v>5</v>
      </c>
    </row>
    <row r="24" spans="1:10" ht="18.75" customHeight="1">
      <c r="A24" s="2"/>
      <c r="B24" s="147" t="s">
        <v>172</v>
      </c>
      <c r="C24" s="59" t="s">
        <v>20</v>
      </c>
      <c r="D24" s="47" t="str">
        <f>D26</f>
        <v>エルソル</v>
      </c>
      <c r="E24" s="49"/>
      <c r="F24" s="49"/>
      <c r="G24" s="49"/>
      <c r="H24" s="49"/>
      <c r="I24" s="49"/>
      <c r="J24" s="60"/>
    </row>
    <row r="25" spans="1:10" ht="18.75" customHeight="1" thickBot="1">
      <c r="A25" s="10"/>
      <c r="B25" s="52" t="s">
        <v>107</v>
      </c>
      <c r="C25" s="61" t="s">
        <v>21</v>
      </c>
      <c r="D25" s="54" t="str">
        <f>D24</f>
        <v>エルソル</v>
      </c>
      <c r="E25" s="55"/>
      <c r="F25" s="56" t="str">
        <f>G26</f>
        <v>MST</v>
      </c>
      <c r="G25" s="55"/>
      <c r="H25" s="72" t="str">
        <f>D28</f>
        <v>川崎マドレス</v>
      </c>
      <c r="I25" s="57"/>
      <c r="J25" s="58"/>
    </row>
    <row r="26" spans="1:11" ht="18.75" customHeight="1">
      <c r="A26" s="22">
        <v>1</v>
      </c>
      <c r="B26" s="34">
        <v>0.40277777777777773</v>
      </c>
      <c r="C26" s="80" t="s">
        <v>78</v>
      </c>
      <c r="D26" s="68" t="str">
        <f>M10</f>
        <v>エルソル</v>
      </c>
      <c r="E26" s="70">
        <v>1</v>
      </c>
      <c r="F26" s="70">
        <v>2</v>
      </c>
      <c r="G26" s="69" t="str">
        <f>M12</f>
        <v>MST</v>
      </c>
      <c r="H26" s="4" t="s">
        <v>7</v>
      </c>
      <c r="I26" s="50" t="str">
        <f>D28</f>
        <v>川崎マドレス</v>
      </c>
      <c r="J26" s="51" t="str">
        <f>I26</f>
        <v>川崎マドレス</v>
      </c>
      <c r="K26" s="27"/>
    </row>
    <row r="27" spans="1:11" ht="18.75" customHeight="1">
      <c r="A27" s="2">
        <v>2</v>
      </c>
      <c r="B27" s="34">
        <v>0.4375</v>
      </c>
      <c r="C27" s="71" t="s">
        <v>79</v>
      </c>
      <c r="D27" s="68" t="str">
        <f>M11</f>
        <v>ランツァーレレディース</v>
      </c>
      <c r="E27" s="70">
        <v>6</v>
      </c>
      <c r="F27" s="70">
        <v>4</v>
      </c>
      <c r="G27" s="69" t="str">
        <f>M8</f>
        <v>ソフトサイエンスFemini</v>
      </c>
      <c r="H27" s="9" t="s">
        <v>7</v>
      </c>
      <c r="I27" s="20" t="str">
        <f>G26</f>
        <v>MST</v>
      </c>
      <c r="J27" s="26" t="str">
        <f>I27</f>
        <v>MST</v>
      </c>
      <c r="K27" s="18"/>
    </row>
    <row r="28" spans="1:10" ht="18.75" customHeight="1">
      <c r="A28" s="2">
        <v>3</v>
      </c>
      <c r="B28" s="34">
        <v>0.47222222222222227</v>
      </c>
      <c r="C28" s="80" t="s">
        <v>86</v>
      </c>
      <c r="D28" s="68" t="str">
        <f>M13</f>
        <v>川崎マドレス</v>
      </c>
      <c r="E28" s="70">
        <v>1</v>
      </c>
      <c r="F28" s="70">
        <v>5</v>
      </c>
      <c r="G28" s="69" t="str">
        <f>M9</f>
        <v>エストリオフットサルクラブ</v>
      </c>
      <c r="H28" s="9" t="s">
        <v>7</v>
      </c>
      <c r="I28" s="20" t="str">
        <f>G27</f>
        <v>ソフトサイエンスFemini</v>
      </c>
      <c r="J28" s="26" t="str">
        <f>I28</f>
        <v>ソフトサイエンスFemini</v>
      </c>
    </row>
    <row r="29" spans="1:10" ht="18.75" customHeight="1">
      <c r="A29" s="2"/>
      <c r="B29" s="96"/>
      <c r="C29" s="8"/>
      <c r="D29" s="9"/>
      <c r="E29" s="9"/>
      <c r="F29" s="9"/>
      <c r="G29" s="9"/>
      <c r="H29" s="9"/>
      <c r="I29" s="9" t="s">
        <v>24</v>
      </c>
      <c r="J29" s="26"/>
    </row>
    <row r="30" spans="1:10" ht="18.75" customHeight="1" thickBot="1">
      <c r="A30" s="10"/>
      <c r="B30" s="11" t="s">
        <v>8</v>
      </c>
      <c r="C30" s="12" t="s">
        <v>9</v>
      </c>
      <c r="D30" s="16"/>
      <c r="E30" s="16"/>
      <c r="F30" s="16"/>
      <c r="G30" s="16" t="s">
        <v>6</v>
      </c>
      <c r="H30" s="13"/>
      <c r="I30" s="13"/>
      <c r="J30" s="17"/>
    </row>
    <row r="31" spans="1:10" ht="18.75" customHeight="1" thickBot="1">
      <c r="A31" s="14" t="s">
        <v>6</v>
      </c>
      <c r="B31" s="24" t="s">
        <v>6</v>
      </c>
      <c r="C31" s="25"/>
      <c r="D31" s="25"/>
      <c r="E31" s="25"/>
      <c r="F31" s="25"/>
      <c r="G31" s="25"/>
      <c r="H31" s="25"/>
      <c r="I31" s="25"/>
      <c r="J31" s="25"/>
    </row>
    <row r="32" spans="1:10" ht="18.75" customHeight="1" thickBot="1">
      <c r="A32" s="1"/>
      <c r="B32" s="154" t="s">
        <v>161</v>
      </c>
      <c r="C32" s="155"/>
      <c r="D32" s="155"/>
      <c r="E32" s="155"/>
      <c r="F32" s="155"/>
      <c r="G32" s="155"/>
      <c r="H32" s="155"/>
      <c r="I32" s="155"/>
      <c r="J32" s="156"/>
    </row>
    <row r="33" spans="1:10" ht="18.75" customHeight="1">
      <c r="A33" s="22"/>
      <c r="B33" s="3" t="s">
        <v>0</v>
      </c>
      <c r="C33" s="4" t="s">
        <v>1</v>
      </c>
      <c r="D33" s="5" t="s">
        <v>2</v>
      </c>
      <c r="E33" s="153" t="s">
        <v>3</v>
      </c>
      <c r="F33" s="153"/>
      <c r="G33" s="5" t="s">
        <v>2</v>
      </c>
      <c r="H33" s="5" t="s">
        <v>4</v>
      </c>
      <c r="I33" s="6" t="s">
        <v>67</v>
      </c>
      <c r="J33" s="7" t="s">
        <v>5</v>
      </c>
    </row>
    <row r="34" spans="1:10" ht="18.75" customHeight="1">
      <c r="A34" s="2"/>
      <c r="B34" s="147" t="s">
        <v>172</v>
      </c>
      <c r="C34" s="45" t="s">
        <v>20</v>
      </c>
      <c r="D34" s="47" t="str">
        <f>D36</f>
        <v>MST</v>
      </c>
      <c r="E34" s="49"/>
      <c r="F34" s="49"/>
      <c r="G34" s="49"/>
      <c r="H34" s="49"/>
      <c r="I34" s="49"/>
      <c r="J34" s="48"/>
    </row>
    <row r="35" spans="1:10" ht="18.75" customHeight="1" thickBot="1">
      <c r="A35" s="10"/>
      <c r="B35" s="52" t="s">
        <v>107</v>
      </c>
      <c r="C35" s="53" t="s">
        <v>21</v>
      </c>
      <c r="D35" s="54" t="str">
        <f>D34</f>
        <v>MST</v>
      </c>
      <c r="E35" s="55"/>
      <c r="F35" s="56" t="str">
        <f>G36</f>
        <v>ソフトサイエンスFemini</v>
      </c>
      <c r="G35" s="55"/>
      <c r="H35" s="72" t="str">
        <f>D38</f>
        <v>エストリオフットサルクラブ</v>
      </c>
      <c r="I35" s="57"/>
      <c r="J35" s="58"/>
    </row>
    <row r="36" spans="1:10" ht="18.75" customHeight="1">
      <c r="A36" s="22">
        <v>1</v>
      </c>
      <c r="B36" s="34">
        <v>0.40277777777777773</v>
      </c>
      <c r="C36" s="71" t="s">
        <v>80</v>
      </c>
      <c r="D36" s="68" t="str">
        <f>M12</f>
        <v>MST</v>
      </c>
      <c r="E36" s="69">
        <v>0</v>
      </c>
      <c r="F36" s="69">
        <v>4</v>
      </c>
      <c r="G36" s="73" t="str">
        <f>M8</f>
        <v>ソフトサイエンスFemini</v>
      </c>
      <c r="H36" s="4" t="s">
        <v>7</v>
      </c>
      <c r="I36" s="50" t="str">
        <f>D38</f>
        <v>エストリオフットサルクラブ</v>
      </c>
      <c r="J36" s="51" t="str">
        <f>I36</f>
        <v>エストリオフットサルクラブ</v>
      </c>
    </row>
    <row r="37" spans="1:10" ht="18.75" customHeight="1">
      <c r="A37" s="2">
        <v>2</v>
      </c>
      <c r="B37" s="34">
        <v>0.4375</v>
      </c>
      <c r="C37" s="80" t="s">
        <v>81</v>
      </c>
      <c r="D37" s="68" t="str">
        <f>M13</f>
        <v>川崎マドレス</v>
      </c>
      <c r="E37" s="70">
        <v>5</v>
      </c>
      <c r="F37" s="70">
        <v>3</v>
      </c>
      <c r="G37" s="69" t="str">
        <f>M10</f>
        <v>エルソル</v>
      </c>
      <c r="H37" s="9" t="s">
        <v>7</v>
      </c>
      <c r="I37" s="20" t="str">
        <f>G36</f>
        <v>ソフトサイエンスFemini</v>
      </c>
      <c r="J37" s="26" t="str">
        <f>I37</f>
        <v>ソフトサイエンスFemini</v>
      </c>
    </row>
    <row r="38" spans="1:10" ht="18.75" customHeight="1">
      <c r="A38" s="2">
        <v>3</v>
      </c>
      <c r="B38" s="34">
        <v>0.47222222222222227</v>
      </c>
      <c r="C38" s="71" t="s">
        <v>82</v>
      </c>
      <c r="D38" s="68" t="str">
        <f>M9</f>
        <v>エストリオフットサルクラブ</v>
      </c>
      <c r="E38" s="70">
        <v>1</v>
      </c>
      <c r="F38" s="70">
        <v>0</v>
      </c>
      <c r="G38" s="69" t="str">
        <f>M11</f>
        <v>ランツァーレレディース</v>
      </c>
      <c r="H38" s="9" t="s">
        <v>7</v>
      </c>
      <c r="I38" s="20" t="str">
        <f>G37</f>
        <v>エルソル</v>
      </c>
      <c r="J38" s="26" t="str">
        <f>I38</f>
        <v>エルソル</v>
      </c>
    </row>
    <row r="39" spans="1:12" ht="18.75" customHeight="1">
      <c r="A39" s="2"/>
      <c r="B39" s="96"/>
      <c r="D39" s="9"/>
      <c r="E39" s="9"/>
      <c r="F39" s="9"/>
      <c r="G39" s="9"/>
      <c r="H39" s="9"/>
      <c r="I39" s="9"/>
      <c r="J39" s="26"/>
      <c r="L39" s="15"/>
    </row>
    <row r="40" spans="1:12" ht="17.25" customHeight="1" thickBot="1">
      <c r="A40" s="10"/>
      <c r="B40" s="11" t="s">
        <v>8</v>
      </c>
      <c r="C40" s="12" t="s">
        <v>9</v>
      </c>
      <c r="D40" s="16"/>
      <c r="E40" s="16"/>
      <c r="F40" s="16"/>
      <c r="G40" s="16" t="s">
        <v>6</v>
      </c>
      <c r="H40" s="13"/>
      <c r="I40" s="13"/>
      <c r="J40" s="17"/>
      <c r="L40" s="15"/>
    </row>
    <row r="41" spans="1:12" ht="17.25" customHeight="1" thickBot="1">
      <c r="A41" s="18"/>
      <c r="B41" s="18"/>
      <c r="C41" s="23"/>
      <c r="D41" s="18"/>
      <c r="G41" s="18"/>
      <c r="H41" s="18"/>
      <c r="I41" s="23"/>
      <c r="J41" s="23"/>
      <c r="L41" s="15"/>
    </row>
    <row r="42" spans="1:12" ht="17.25" customHeight="1" thickBot="1">
      <c r="A42" s="1"/>
      <c r="B42" s="154" t="s">
        <v>141</v>
      </c>
      <c r="C42" s="155"/>
      <c r="D42" s="155"/>
      <c r="E42" s="155"/>
      <c r="F42" s="155"/>
      <c r="G42" s="155"/>
      <c r="H42" s="155"/>
      <c r="I42" s="155"/>
      <c r="J42" s="156"/>
      <c r="L42" s="15"/>
    </row>
    <row r="43" spans="1:10" ht="17.25" customHeight="1">
      <c r="A43" s="22"/>
      <c r="B43" s="3" t="s">
        <v>22</v>
      </c>
      <c r="C43" s="4" t="s">
        <v>1</v>
      </c>
      <c r="D43" s="5" t="s">
        <v>2</v>
      </c>
      <c r="E43" s="153" t="s">
        <v>3</v>
      </c>
      <c r="F43" s="153"/>
      <c r="G43" s="5" t="s">
        <v>2</v>
      </c>
      <c r="H43" s="5" t="s">
        <v>4</v>
      </c>
      <c r="I43" s="6" t="s">
        <v>67</v>
      </c>
      <c r="J43" s="7" t="s">
        <v>5</v>
      </c>
    </row>
    <row r="44" spans="1:10" ht="17.25" customHeight="1">
      <c r="A44" s="2"/>
      <c r="B44" s="147" t="s">
        <v>172</v>
      </c>
      <c r="C44" s="59" t="s">
        <v>20</v>
      </c>
      <c r="D44" s="47" t="str">
        <f>D46</f>
        <v>エストリオフットサルクラブ</v>
      </c>
      <c r="E44" s="49"/>
      <c r="F44" s="49"/>
      <c r="G44" s="49"/>
      <c r="H44" s="49"/>
      <c r="I44" s="49"/>
      <c r="J44" s="60"/>
    </row>
    <row r="45" spans="1:10" ht="17.25" customHeight="1" thickBot="1">
      <c r="A45" s="10"/>
      <c r="B45" s="52" t="s">
        <v>107</v>
      </c>
      <c r="C45" s="112" t="s">
        <v>21</v>
      </c>
      <c r="D45" s="54" t="str">
        <f>D44</f>
        <v>エストリオフットサルクラブ</v>
      </c>
      <c r="E45" s="55"/>
      <c r="F45" s="56" t="str">
        <f>G46</f>
        <v>エルソル</v>
      </c>
      <c r="G45" s="55"/>
      <c r="H45" s="72" t="str">
        <f>D48</f>
        <v>ランツァーレレディース</v>
      </c>
      <c r="I45" s="57"/>
      <c r="J45" s="58"/>
    </row>
    <row r="46" spans="1:10" ht="17.25" customHeight="1">
      <c r="A46" s="22">
        <v>1</v>
      </c>
      <c r="B46" s="34">
        <v>0.40277777777777773</v>
      </c>
      <c r="C46" s="80" t="s">
        <v>83</v>
      </c>
      <c r="D46" s="68" t="str">
        <f>M9</f>
        <v>エストリオフットサルクラブ</v>
      </c>
      <c r="E46" s="70">
        <v>2</v>
      </c>
      <c r="F46" s="70">
        <v>0</v>
      </c>
      <c r="G46" s="69" t="str">
        <f>M10</f>
        <v>エルソル</v>
      </c>
      <c r="H46" s="4" t="s">
        <v>7</v>
      </c>
      <c r="I46" s="50" t="str">
        <f>D48</f>
        <v>ランツァーレレディース</v>
      </c>
      <c r="J46" s="51" t="str">
        <f>I46</f>
        <v>ランツァーレレディース</v>
      </c>
    </row>
    <row r="47" spans="1:10" ht="17.25" customHeight="1">
      <c r="A47" s="2">
        <v>2</v>
      </c>
      <c r="B47" s="34">
        <v>0.4375</v>
      </c>
      <c r="C47" s="71" t="s">
        <v>84</v>
      </c>
      <c r="D47" s="68" t="str">
        <f>M8</f>
        <v>ソフトサイエンスFemini</v>
      </c>
      <c r="E47" s="70">
        <v>5</v>
      </c>
      <c r="F47" s="70">
        <v>1</v>
      </c>
      <c r="G47" s="69" t="str">
        <f>M13</f>
        <v>川崎マドレス</v>
      </c>
      <c r="H47" s="9" t="s">
        <v>7</v>
      </c>
      <c r="I47" s="20" t="str">
        <f>G46</f>
        <v>エルソル</v>
      </c>
      <c r="J47" s="26" t="str">
        <f>I47</f>
        <v>エルソル</v>
      </c>
    </row>
    <row r="48" spans="1:10" ht="17.25" customHeight="1">
      <c r="A48" s="2">
        <v>3</v>
      </c>
      <c r="B48" s="34">
        <v>0.47222222222222227</v>
      </c>
      <c r="C48" s="80" t="s">
        <v>85</v>
      </c>
      <c r="D48" s="68" t="str">
        <f>M11</f>
        <v>ランツァーレレディース</v>
      </c>
      <c r="E48" s="70">
        <v>2</v>
      </c>
      <c r="F48" s="70">
        <v>0</v>
      </c>
      <c r="G48" s="69" t="str">
        <f>M12</f>
        <v>MST</v>
      </c>
      <c r="H48" s="9" t="s">
        <v>7</v>
      </c>
      <c r="I48" s="20" t="str">
        <f>G47</f>
        <v>川崎マドレス</v>
      </c>
      <c r="J48" s="26" t="str">
        <f>I48</f>
        <v>川崎マドレス</v>
      </c>
    </row>
    <row r="49" spans="1:10" ht="17.25" customHeight="1">
      <c r="A49" s="2"/>
      <c r="B49" s="96"/>
      <c r="C49" s="8"/>
      <c r="D49" s="9"/>
      <c r="E49" s="9"/>
      <c r="F49" s="9"/>
      <c r="G49" s="9"/>
      <c r="H49" s="9"/>
      <c r="I49" s="9" t="s">
        <v>24</v>
      </c>
      <c r="J49" s="26"/>
    </row>
    <row r="50" spans="1:10" ht="17.25" customHeight="1" thickBot="1">
      <c r="A50" s="10"/>
      <c r="B50" s="11" t="s">
        <v>8</v>
      </c>
      <c r="C50" s="12" t="s">
        <v>9</v>
      </c>
      <c r="D50" s="16"/>
      <c r="E50" s="16"/>
      <c r="F50" s="16"/>
      <c r="G50" s="16" t="s">
        <v>6</v>
      </c>
      <c r="H50" s="13"/>
      <c r="I50" s="13"/>
      <c r="J50" s="17"/>
    </row>
    <row r="51" ht="17.25" customHeight="1"/>
    <row r="52" ht="18.75" customHeight="1">
      <c r="C52" s="15"/>
    </row>
    <row r="53" ht="17.25">
      <c r="C53" s="15"/>
    </row>
    <row r="54" ht="18.75" customHeight="1">
      <c r="C54" s="15"/>
    </row>
    <row r="55" ht="18.75" customHeight="1">
      <c r="C55" s="15"/>
    </row>
    <row r="56" ht="18.75" customHeight="1">
      <c r="C56" s="15"/>
    </row>
    <row r="57" ht="18.75" customHeight="1">
      <c r="C57" s="15"/>
    </row>
    <row r="58" ht="18.75" customHeight="1">
      <c r="C58" s="15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</sheetData>
  <sheetProtection/>
  <mergeCells count="11">
    <mergeCell ref="B42:J42"/>
    <mergeCell ref="E43:F43"/>
    <mergeCell ref="A1:J1"/>
    <mergeCell ref="E3:F3"/>
    <mergeCell ref="B22:J22"/>
    <mergeCell ref="E23:F23"/>
    <mergeCell ref="B32:J32"/>
    <mergeCell ref="E33:F33"/>
    <mergeCell ref="B2:J2"/>
    <mergeCell ref="B12:J12"/>
    <mergeCell ref="E13:F13"/>
  </mergeCells>
  <printOptions/>
  <pageMargins left="0.75" right="0.75" top="1" bottom="1" header="0.512" footer="0.51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view="pageBreakPreview" zoomScale="60" zoomScalePageLayoutView="0" workbookViewId="0" topLeftCell="A1">
      <selection activeCell="L10" sqref="L10"/>
    </sheetView>
  </sheetViews>
  <sheetFormatPr defaultColWidth="9.00390625" defaultRowHeight="13.5"/>
  <cols>
    <col min="1" max="1" width="7.125" style="29" customWidth="1"/>
    <col min="2" max="8" width="13.50390625" style="29" customWidth="1"/>
    <col min="9" max="16" width="6.125" style="29" customWidth="1"/>
    <col min="17" max="17" width="5.125" style="29" customWidth="1"/>
    <col min="18" max="16384" width="9.00390625" style="29" customWidth="1"/>
  </cols>
  <sheetData>
    <row r="1" spans="1:14" ht="24" customHeight="1" thickBot="1">
      <c r="A1" s="157" t="str">
        <f>'日程結果'!A1</f>
        <v>2020年度川崎市女子フットサルリーグ（6チームリーグ　　8分-2分-8分プレイイングタイム）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2:16" ht="38.25" customHeight="1" thickBot="1">
      <c r="B2" s="76"/>
      <c r="C2" s="32" t="str">
        <f>B3</f>
        <v>ソフトサイエンスFemini</v>
      </c>
      <c r="D2" s="33" t="str">
        <f>B4</f>
        <v>エストリオフットサルクラブ</v>
      </c>
      <c r="E2" s="33" t="str">
        <f>B5</f>
        <v>エルソル</v>
      </c>
      <c r="F2" s="33" t="str">
        <f>B6</f>
        <v>ランツァーレレディース</v>
      </c>
      <c r="G2" s="33" t="str">
        <f>B7</f>
        <v>MST</v>
      </c>
      <c r="H2" s="33" t="str">
        <f>B8</f>
        <v>川崎マドレス</v>
      </c>
      <c r="I2" s="38" t="s">
        <v>12</v>
      </c>
      <c r="J2" s="39" t="s">
        <v>13</v>
      </c>
      <c r="K2" s="39" t="s">
        <v>14</v>
      </c>
      <c r="L2" s="39" t="s">
        <v>15</v>
      </c>
      <c r="M2" s="39" t="s">
        <v>16</v>
      </c>
      <c r="N2" s="39" t="s">
        <v>17</v>
      </c>
      <c r="O2" s="40" t="s">
        <v>18</v>
      </c>
      <c r="P2" s="41" t="s">
        <v>19</v>
      </c>
    </row>
    <row r="3" spans="2:16" ht="48.75" customHeight="1" thickBot="1">
      <c r="B3" s="75" t="str">
        <f>'日程結果'!M8</f>
        <v>ソフトサイエンスFemini</v>
      </c>
      <c r="C3" s="84"/>
      <c r="D3" s="87" t="s">
        <v>162</v>
      </c>
      <c r="E3" s="90" t="s">
        <v>177</v>
      </c>
      <c r="F3" s="89" t="s">
        <v>181</v>
      </c>
      <c r="G3" s="86" t="s">
        <v>185</v>
      </c>
      <c r="H3" s="93" t="s">
        <v>200</v>
      </c>
      <c r="I3" s="38">
        <v>3</v>
      </c>
      <c r="J3" s="39">
        <v>0</v>
      </c>
      <c r="K3" s="39">
        <v>2</v>
      </c>
      <c r="L3" s="39">
        <v>23</v>
      </c>
      <c r="M3" s="39">
        <v>8</v>
      </c>
      <c r="N3" s="82">
        <f aca="true" t="shared" si="0" ref="N3:N8">3*I3+1*J3</f>
        <v>9</v>
      </c>
      <c r="O3" s="82">
        <f aca="true" t="shared" si="1" ref="O3:O8">L3-M3</f>
        <v>15</v>
      </c>
      <c r="P3" s="83">
        <v>3</v>
      </c>
    </row>
    <row r="4" spans="2:16" ht="48.75" customHeight="1" thickBot="1">
      <c r="B4" s="75" t="str">
        <f>'日程結果'!M9</f>
        <v>エストリオフットサルクラブ</v>
      </c>
      <c r="C4" s="87" t="s">
        <v>163</v>
      </c>
      <c r="D4" s="84"/>
      <c r="E4" s="94" t="s">
        <v>197</v>
      </c>
      <c r="F4" s="86" t="s">
        <v>190</v>
      </c>
      <c r="G4" s="91" t="s">
        <v>175</v>
      </c>
      <c r="H4" s="89" t="s">
        <v>183</v>
      </c>
      <c r="I4" s="38">
        <v>5</v>
      </c>
      <c r="J4" s="39">
        <v>0</v>
      </c>
      <c r="K4" s="39">
        <v>0</v>
      </c>
      <c r="L4" s="39">
        <v>11</v>
      </c>
      <c r="M4" s="39">
        <v>1</v>
      </c>
      <c r="N4" s="82">
        <f t="shared" si="0"/>
        <v>15</v>
      </c>
      <c r="O4" s="82">
        <f t="shared" si="1"/>
        <v>10</v>
      </c>
      <c r="P4" s="83">
        <v>1</v>
      </c>
    </row>
    <row r="5" spans="2:16" ht="48.75" customHeight="1" thickBot="1">
      <c r="B5" s="75" t="str">
        <f>'日程結果'!M10</f>
        <v>エルソル</v>
      </c>
      <c r="C5" s="90" t="s">
        <v>178</v>
      </c>
      <c r="D5" s="94" t="s">
        <v>198</v>
      </c>
      <c r="E5" s="84"/>
      <c r="F5" s="88" t="s">
        <v>164</v>
      </c>
      <c r="G5" s="89" t="s">
        <v>179</v>
      </c>
      <c r="H5" s="86" t="s">
        <v>187</v>
      </c>
      <c r="I5" s="38">
        <v>0</v>
      </c>
      <c r="J5" s="39">
        <v>0</v>
      </c>
      <c r="K5" s="39">
        <v>5</v>
      </c>
      <c r="L5" s="39">
        <v>4</v>
      </c>
      <c r="M5" s="39">
        <v>23</v>
      </c>
      <c r="N5" s="82">
        <f t="shared" si="0"/>
        <v>0</v>
      </c>
      <c r="O5" s="82">
        <f t="shared" si="1"/>
        <v>-19</v>
      </c>
      <c r="P5" s="83">
        <v>6</v>
      </c>
    </row>
    <row r="6" spans="2:16" ht="48.75" customHeight="1" thickBot="1">
      <c r="B6" s="75" t="str">
        <f>'日程結果'!M11</f>
        <v>ランツァーレレディース</v>
      </c>
      <c r="C6" s="89" t="s">
        <v>182</v>
      </c>
      <c r="D6" s="86" t="s">
        <v>189</v>
      </c>
      <c r="E6" s="88" t="s">
        <v>165</v>
      </c>
      <c r="F6" s="85"/>
      <c r="G6" s="92" t="s">
        <v>201</v>
      </c>
      <c r="H6" s="91" t="s">
        <v>173</v>
      </c>
      <c r="I6" s="38">
        <v>4</v>
      </c>
      <c r="J6" s="39">
        <v>0</v>
      </c>
      <c r="K6" s="39">
        <v>1</v>
      </c>
      <c r="L6" s="39">
        <v>18</v>
      </c>
      <c r="M6" s="39">
        <v>6</v>
      </c>
      <c r="N6" s="82">
        <f t="shared" si="0"/>
        <v>12</v>
      </c>
      <c r="O6" s="82">
        <f t="shared" si="1"/>
        <v>12</v>
      </c>
      <c r="P6" s="83">
        <v>2</v>
      </c>
    </row>
    <row r="7" spans="2:16" ht="48.75" customHeight="1" thickBot="1">
      <c r="B7" s="75" t="str">
        <f>'日程結果'!M12</f>
        <v>MST</v>
      </c>
      <c r="C7" s="86" t="s">
        <v>186</v>
      </c>
      <c r="D7" s="91" t="s">
        <v>176</v>
      </c>
      <c r="E7" s="89" t="s">
        <v>180</v>
      </c>
      <c r="F7" s="92" t="s">
        <v>202</v>
      </c>
      <c r="G7" s="85"/>
      <c r="H7" s="88" t="s">
        <v>166</v>
      </c>
      <c r="I7" s="38">
        <v>2</v>
      </c>
      <c r="J7" s="39">
        <v>0</v>
      </c>
      <c r="K7" s="39">
        <v>3</v>
      </c>
      <c r="L7" s="39">
        <v>4</v>
      </c>
      <c r="M7" s="39">
        <v>9</v>
      </c>
      <c r="N7" s="82">
        <f t="shared" si="0"/>
        <v>6</v>
      </c>
      <c r="O7" s="82">
        <f t="shared" si="1"/>
        <v>-5</v>
      </c>
      <c r="P7" s="83">
        <v>4</v>
      </c>
    </row>
    <row r="8" spans="2:16" ht="48.75" customHeight="1" thickBot="1">
      <c r="B8" s="75" t="str">
        <f>'日程結果'!M13</f>
        <v>川崎マドレス</v>
      </c>
      <c r="C8" s="93" t="s">
        <v>199</v>
      </c>
      <c r="D8" s="89" t="s">
        <v>184</v>
      </c>
      <c r="E8" s="86" t="s">
        <v>188</v>
      </c>
      <c r="F8" s="91" t="s">
        <v>174</v>
      </c>
      <c r="G8" s="88" t="s">
        <v>167</v>
      </c>
      <c r="H8" s="85"/>
      <c r="I8" s="38">
        <v>1</v>
      </c>
      <c r="J8" s="39">
        <v>0</v>
      </c>
      <c r="K8" s="39">
        <v>4</v>
      </c>
      <c r="L8" s="39">
        <v>8</v>
      </c>
      <c r="M8" s="39">
        <v>21</v>
      </c>
      <c r="N8" s="82">
        <f t="shared" si="0"/>
        <v>3</v>
      </c>
      <c r="O8" s="82">
        <f t="shared" si="1"/>
        <v>-13</v>
      </c>
      <c r="P8" s="83">
        <v>5</v>
      </c>
    </row>
    <row r="9" spans="2:15" ht="38.25" customHeight="1">
      <c r="B9" s="36"/>
      <c r="C9" s="37"/>
      <c r="D9" s="37"/>
      <c r="E9" s="37"/>
      <c r="F9" s="37"/>
      <c r="G9" s="37"/>
      <c r="H9" s="37"/>
      <c r="I9" s="37"/>
      <c r="K9" s="36"/>
      <c r="L9" s="37"/>
      <c r="M9" s="37"/>
      <c r="N9" s="37"/>
      <c r="O9" s="37"/>
    </row>
    <row r="10" spans="4:9" ht="24" customHeight="1">
      <c r="D10" s="30"/>
      <c r="I10" s="31"/>
    </row>
  </sheetData>
  <sheetProtection/>
  <mergeCells count="1">
    <mergeCell ref="A1:N1"/>
  </mergeCells>
  <printOptions/>
  <pageMargins left="0.75" right="0.75" top="1" bottom="1" header="0.512" footer="0.512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="60" zoomScalePageLayoutView="0" workbookViewId="0" topLeftCell="A1">
      <selection activeCell="E19" sqref="E19"/>
    </sheetView>
  </sheetViews>
  <sheetFormatPr defaultColWidth="9.00390625" defaultRowHeight="13.5"/>
  <cols>
    <col min="1" max="1" width="7.875" style="0" customWidth="1"/>
    <col min="2" max="2" width="15.75390625" style="0" customWidth="1"/>
    <col min="3" max="13" width="17.125" style="0" customWidth="1"/>
  </cols>
  <sheetData>
    <row r="1" ht="14.25" thickBot="1"/>
    <row r="2" spans="1:12" ht="21.75" thickBot="1">
      <c r="A2" s="103" t="s">
        <v>160</v>
      </c>
      <c r="D2" s="144" t="s">
        <v>196</v>
      </c>
      <c r="I2" s="125" t="s">
        <v>131</v>
      </c>
      <c r="J2" s="116" t="s">
        <v>132</v>
      </c>
      <c r="K2" s="117"/>
      <c r="L2" s="118"/>
    </row>
    <row r="3" spans="1:12" ht="21.75" thickBot="1">
      <c r="A3" s="103"/>
      <c r="B3" s="114"/>
      <c r="C3" s="114" t="s">
        <v>116</v>
      </c>
      <c r="D3" s="114" t="s">
        <v>117</v>
      </c>
      <c r="J3" s="122" t="s">
        <v>125</v>
      </c>
      <c r="K3" s="123" t="s">
        <v>126</v>
      </c>
      <c r="L3" s="124" t="s">
        <v>127</v>
      </c>
    </row>
    <row r="4" spans="1:12" ht="21">
      <c r="A4" s="103"/>
      <c r="B4" s="114" t="s">
        <v>108</v>
      </c>
      <c r="C4" s="114" t="s">
        <v>109</v>
      </c>
      <c r="D4" s="114" t="s">
        <v>70</v>
      </c>
      <c r="F4" t="s">
        <v>124</v>
      </c>
      <c r="J4" s="149" t="s">
        <v>151</v>
      </c>
      <c r="K4" s="150" t="s">
        <v>150</v>
      </c>
      <c r="L4" s="151" t="s">
        <v>152</v>
      </c>
    </row>
    <row r="5" spans="1:12" ht="21">
      <c r="A5" s="103"/>
      <c r="B5" s="114" t="s">
        <v>110</v>
      </c>
      <c r="C5" s="114" t="s">
        <v>111</v>
      </c>
      <c r="D5" s="114" t="s">
        <v>89</v>
      </c>
      <c r="J5" s="149"/>
      <c r="K5" s="150"/>
      <c r="L5" s="151"/>
    </row>
    <row r="6" spans="1:12" ht="21.75" thickBot="1">
      <c r="A6" s="103"/>
      <c r="B6" s="114" t="s">
        <v>112</v>
      </c>
      <c r="C6" s="114" t="s">
        <v>113</v>
      </c>
      <c r="D6" s="114" t="s">
        <v>90</v>
      </c>
      <c r="E6" t="s">
        <v>114</v>
      </c>
      <c r="F6" t="s">
        <v>118</v>
      </c>
      <c r="J6" s="149" t="s">
        <v>144</v>
      </c>
      <c r="K6" s="150" t="s">
        <v>153</v>
      </c>
      <c r="L6" s="151" t="s">
        <v>147</v>
      </c>
    </row>
    <row r="7" spans="1:12" ht="21.75" thickBot="1">
      <c r="A7" s="103"/>
      <c r="B7" s="140" t="s">
        <v>154</v>
      </c>
      <c r="C7" s="141" t="s">
        <v>151</v>
      </c>
      <c r="D7" s="142" t="s">
        <v>157</v>
      </c>
      <c r="E7" s="143" t="s">
        <v>144</v>
      </c>
      <c r="J7" s="122" t="s">
        <v>128</v>
      </c>
      <c r="K7" s="123" t="s">
        <v>129</v>
      </c>
      <c r="L7" s="124" t="s">
        <v>130</v>
      </c>
    </row>
    <row r="8" spans="1:12" ht="21.75" thickBot="1">
      <c r="A8" s="103"/>
      <c r="B8" s="140" t="s">
        <v>155</v>
      </c>
      <c r="C8" s="141" t="s">
        <v>150</v>
      </c>
      <c r="D8" s="142" t="s">
        <v>158</v>
      </c>
      <c r="E8" s="143" t="s">
        <v>153</v>
      </c>
      <c r="J8" s="119" t="s">
        <v>133</v>
      </c>
      <c r="K8" s="120"/>
      <c r="L8" s="121"/>
    </row>
    <row r="9" spans="1:5" ht="21">
      <c r="A9" s="103"/>
      <c r="B9" s="140" t="s">
        <v>156</v>
      </c>
      <c r="C9" s="141" t="s">
        <v>152</v>
      </c>
      <c r="D9" s="142" t="s">
        <v>159</v>
      </c>
      <c r="E9" s="143" t="s">
        <v>147</v>
      </c>
    </row>
    <row r="10" spans="1:6" ht="21.75" thickBot="1">
      <c r="A10" s="103"/>
      <c r="C10" s="136"/>
      <c r="D10" s="138"/>
      <c r="E10" s="137"/>
      <c r="F10" s="139"/>
    </row>
    <row r="11" spans="2:13" ht="37.5" customHeight="1" thickBot="1">
      <c r="B11" s="104" t="s">
        <v>87</v>
      </c>
      <c r="C11" s="105" t="s">
        <v>115</v>
      </c>
      <c r="D11" s="105" t="s">
        <v>103</v>
      </c>
      <c r="E11" s="105" t="s">
        <v>104</v>
      </c>
      <c r="F11" s="111" t="s">
        <v>119</v>
      </c>
      <c r="G11" s="110" t="s">
        <v>105</v>
      </c>
      <c r="H11" s="115" t="s">
        <v>120</v>
      </c>
      <c r="I11" s="111" t="s">
        <v>121</v>
      </c>
      <c r="J11" s="110" t="s">
        <v>106</v>
      </c>
      <c r="K11" s="115" t="s">
        <v>122</v>
      </c>
      <c r="L11" s="111" t="s">
        <v>123</v>
      </c>
      <c r="M11" s="115" t="s">
        <v>136</v>
      </c>
    </row>
    <row r="12" spans="2:13" ht="37.5" customHeight="1" thickBot="1">
      <c r="B12" s="106" t="s">
        <v>93</v>
      </c>
      <c r="C12" s="106"/>
      <c r="D12" s="106" t="s">
        <v>88</v>
      </c>
      <c r="E12" s="106" t="s">
        <v>94</v>
      </c>
      <c r="F12" s="107" t="s">
        <v>95</v>
      </c>
      <c r="G12" s="146" t="s">
        <v>170</v>
      </c>
      <c r="H12" s="108" t="s">
        <v>96</v>
      </c>
      <c r="I12" s="109" t="s">
        <v>97</v>
      </c>
      <c r="J12" s="146" t="s">
        <v>170</v>
      </c>
      <c r="K12" s="108" t="s">
        <v>98</v>
      </c>
      <c r="L12" s="107" t="s">
        <v>168</v>
      </c>
      <c r="M12" s="146" t="s">
        <v>171</v>
      </c>
    </row>
    <row r="13" spans="2:13" ht="37.5" customHeight="1" thickBot="1">
      <c r="B13" s="106" t="s">
        <v>99</v>
      </c>
      <c r="C13" s="145"/>
      <c r="D13" s="127" t="s">
        <v>151</v>
      </c>
      <c r="E13" s="127" t="s">
        <v>151</v>
      </c>
      <c r="F13" s="127" t="s">
        <v>151</v>
      </c>
      <c r="G13" s="128" t="s">
        <v>151</v>
      </c>
      <c r="H13" s="127" t="s">
        <v>150</v>
      </c>
      <c r="I13" s="127" t="s">
        <v>150</v>
      </c>
      <c r="J13" s="128" t="s">
        <v>150</v>
      </c>
      <c r="K13" s="127" t="s">
        <v>152</v>
      </c>
      <c r="L13" s="127" t="s">
        <v>152</v>
      </c>
      <c r="M13" s="128" t="s">
        <v>152</v>
      </c>
    </row>
    <row r="14" spans="2:13" ht="37.5" customHeight="1" thickBot="1">
      <c r="B14" s="106" t="s">
        <v>100</v>
      </c>
      <c r="C14" s="126"/>
      <c r="D14" s="127" t="s">
        <v>144</v>
      </c>
      <c r="E14" s="127" t="s">
        <v>144</v>
      </c>
      <c r="F14" s="127" t="s">
        <v>144</v>
      </c>
      <c r="G14" s="128" t="s">
        <v>144</v>
      </c>
      <c r="H14" s="127" t="s">
        <v>153</v>
      </c>
      <c r="I14" s="127" t="s">
        <v>153</v>
      </c>
      <c r="J14" s="128" t="s">
        <v>153</v>
      </c>
      <c r="K14" s="127" t="s">
        <v>147</v>
      </c>
      <c r="L14" s="127" t="s">
        <v>147</v>
      </c>
      <c r="M14" s="128" t="s">
        <v>147</v>
      </c>
    </row>
    <row r="15" spans="2:13" ht="37.5" customHeight="1" thickBot="1">
      <c r="B15" s="104" t="s">
        <v>101</v>
      </c>
      <c r="C15" s="129"/>
      <c r="D15" s="130" t="s">
        <v>152</v>
      </c>
      <c r="E15" s="130" t="s">
        <v>152</v>
      </c>
      <c r="F15" s="130" t="s">
        <v>152</v>
      </c>
      <c r="G15" s="131" t="s">
        <v>152</v>
      </c>
      <c r="H15" s="130" t="s">
        <v>144</v>
      </c>
      <c r="I15" s="130" t="s">
        <v>144</v>
      </c>
      <c r="J15" s="131" t="s">
        <v>144</v>
      </c>
      <c r="K15" s="130" t="s">
        <v>153</v>
      </c>
      <c r="L15" s="130" t="s">
        <v>153</v>
      </c>
      <c r="M15" s="131" t="s">
        <v>153</v>
      </c>
    </row>
    <row r="16" spans="2:13" ht="37.5" customHeight="1" thickBot="1">
      <c r="B16" s="113" t="s">
        <v>134</v>
      </c>
      <c r="C16" s="129"/>
      <c r="D16" s="130"/>
      <c r="E16" s="130" t="s">
        <v>150</v>
      </c>
      <c r="F16" s="130" t="s">
        <v>150</v>
      </c>
      <c r="G16" s="131" t="s">
        <v>150</v>
      </c>
      <c r="H16" s="130" t="s">
        <v>152</v>
      </c>
      <c r="I16" s="130" t="s">
        <v>152</v>
      </c>
      <c r="J16" s="131" t="s">
        <v>152</v>
      </c>
      <c r="K16" s="130"/>
      <c r="L16" s="130"/>
      <c r="M16" s="132" t="s">
        <v>9</v>
      </c>
    </row>
    <row r="17" spans="2:13" ht="37.5" customHeight="1" thickBot="1">
      <c r="B17" s="113" t="s">
        <v>135</v>
      </c>
      <c r="C17" s="129"/>
      <c r="D17" s="130"/>
      <c r="E17" s="130" t="s">
        <v>153</v>
      </c>
      <c r="F17" s="130" t="s">
        <v>153</v>
      </c>
      <c r="G17" s="131" t="s">
        <v>153</v>
      </c>
      <c r="H17" s="130" t="s">
        <v>147</v>
      </c>
      <c r="I17" s="130" t="s">
        <v>147</v>
      </c>
      <c r="J17" s="131" t="s">
        <v>147</v>
      </c>
      <c r="K17" s="130"/>
      <c r="L17" s="130"/>
      <c r="M17" s="132" t="s">
        <v>9</v>
      </c>
    </row>
    <row r="18" spans="2:13" ht="37.5" customHeight="1" thickBot="1">
      <c r="B18" s="113" t="s">
        <v>125</v>
      </c>
      <c r="C18" s="130" t="s">
        <v>151</v>
      </c>
      <c r="D18" s="130" t="s">
        <v>151</v>
      </c>
      <c r="E18" s="130" t="s">
        <v>151</v>
      </c>
      <c r="F18" s="130" t="s">
        <v>151</v>
      </c>
      <c r="G18" s="131" t="s">
        <v>151</v>
      </c>
      <c r="H18" s="130"/>
      <c r="I18" s="130"/>
      <c r="J18" s="131"/>
      <c r="K18" s="130"/>
      <c r="L18" s="130"/>
      <c r="M18" s="132" t="s">
        <v>9</v>
      </c>
    </row>
    <row r="19" spans="2:13" ht="37.5" customHeight="1" thickBot="1">
      <c r="B19" s="113" t="s">
        <v>126</v>
      </c>
      <c r="C19" s="129"/>
      <c r="D19" s="130"/>
      <c r="E19" s="130" t="s">
        <v>150</v>
      </c>
      <c r="F19" s="133" t="s">
        <v>150</v>
      </c>
      <c r="G19" s="131" t="s">
        <v>150</v>
      </c>
      <c r="H19" s="130" t="s">
        <v>150</v>
      </c>
      <c r="I19" s="130" t="s">
        <v>150</v>
      </c>
      <c r="J19" s="131" t="s">
        <v>150</v>
      </c>
      <c r="K19" s="130"/>
      <c r="L19" s="130"/>
      <c r="M19" s="132" t="s">
        <v>9</v>
      </c>
    </row>
    <row r="20" spans="2:13" ht="37.5" customHeight="1" thickBot="1">
      <c r="B20" s="113" t="s">
        <v>127</v>
      </c>
      <c r="C20" s="130" t="s">
        <v>152</v>
      </c>
      <c r="D20" s="130" t="s">
        <v>152</v>
      </c>
      <c r="E20" s="130" t="s">
        <v>152</v>
      </c>
      <c r="F20" s="130" t="s">
        <v>152</v>
      </c>
      <c r="G20" s="131" t="s">
        <v>152</v>
      </c>
      <c r="H20" s="130" t="s">
        <v>152</v>
      </c>
      <c r="I20" s="130" t="s">
        <v>152</v>
      </c>
      <c r="J20" s="131" t="s">
        <v>152</v>
      </c>
      <c r="K20" s="130" t="s">
        <v>152</v>
      </c>
      <c r="L20" s="130" t="s">
        <v>152</v>
      </c>
      <c r="M20" s="134" t="s">
        <v>152</v>
      </c>
    </row>
    <row r="21" spans="2:13" ht="37.5" customHeight="1" thickBot="1">
      <c r="B21" s="113" t="s">
        <v>128</v>
      </c>
      <c r="C21" s="130" t="s">
        <v>144</v>
      </c>
      <c r="D21" s="130" t="s">
        <v>144</v>
      </c>
      <c r="E21" s="130" t="s">
        <v>144</v>
      </c>
      <c r="F21" s="130" t="s">
        <v>144</v>
      </c>
      <c r="G21" s="131" t="s">
        <v>144</v>
      </c>
      <c r="H21" s="130" t="s">
        <v>144</v>
      </c>
      <c r="I21" s="130" t="s">
        <v>144</v>
      </c>
      <c r="J21" s="131" t="s">
        <v>144</v>
      </c>
      <c r="K21" s="130"/>
      <c r="L21" s="130"/>
      <c r="M21" s="132" t="s">
        <v>9</v>
      </c>
    </row>
    <row r="22" spans="2:13" ht="37.5" customHeight="1" thickBot="1">
      <c r="B22" s="113" t="s">
        <v>129</v>
      </c>
      <c r="C22" s="129"/>
      <c r="D22" s="130"/>
      <c r="E22" s="130" t="s">
        <v>153</v>
      </c>
      <c r="F22" s="130" t="s">
        <v>153</v>
      </c>
      <c r="G22" s="131" t="s">
        <v>153</v>
      </c>
      <c r="H22" s="130" t="s">
        <v>153</v>
      </c>
      <c r="I22" s="130" t="s">
        <v>153</v>
      </c>
      <c r="J22" s="131" t="s">
        <v>153</v>
      </c>
      <c r="K22" s="130" t="s">
        <v>153</v>
      </c>
      <c r="L22" s="130" t="s">
        <v>153</v>
      </c>
      <c r="M22" s="134" t="s">
        <v>153</v>
      </c>
    </row>
    <row r="23" spans="2:13" ht="37.5" customHeight="1" thickBot="1">
      <c r="B23" s="113" t="s">
        <v>130</v>
      </c>
      <c r="C23" s="129"/>
      <c r="D23" s="130"/>
      <c r="E23" s="130"/>
      <c r="F23" s="130"/>
      <c r="G23" s="131"/>
      <c r="H23" s="130" t="s">
        <v>147</v>
      </c>
      <c r="I23" s="130" t="s">
        <v>147</v>
      </c>
      <c r="J23" s="131" t="s">
        <v>147</v>
      </c>
      <c r="K23" s="130" t="s">
        <v>147</v>
      </c>
      <c r="L23" s="130" t="s">
        <v>147</v>
      </c>
      <c r="M23" s="134" t="s">
        <v>147</v>
      </c>
    </row>
    <row r="24" spans="2:13" ht="37.5" customHeight="1" thickBot="1">
      <c r="B24" s="113" t="s">
        <v>20</v>
      </c>
      <c r="C24" s="130" t="s">
        <v>151</v>
      </c>
      <c r="D24" s="148" t="s">
        <v>195</v>
      </c>
      <c r="E24" s="130" t="s">
        <v>152</v>
      </c>
      <c r="F24" s="130" t="s">
        <v>152</v>
      </c>
      <c r="G24" s="131" t="s">
        <v>152</v>
      </c>
      <c r="H24" s="130" t="s">
        <v>144</v>
      </c>
      <c r="I24" s="130" t="s">
        <v>144</v>
      </c>
      <c r="J24" s="131" t="s">
        <v>144</v>
      </c>
      <c r="K24" s="130" t="s">
        <v>153</v>
      </c>
      <c r="L24" s="130" t="s">
        <v>153</v>
      </c>
      <c r="M24" s="135" t="s">
        <v>153</v>
      </c>
    </row>
    <row r="25" spans="2:13" ht="37.5" customHeight="1" thickBot="1">
      <c r="B25" s="104" t="s">
        <v>102</v>
      </c>
      <c r="C25" s="158" t="s">
        <v>169</v>
      </c>
      <c r="D25" s="159"/>
      <c r="E25" s="159"/>
      <c r="F25" s="159"/>
      <c r="G25" s="159"/>
      <c r="H25" s="159"/>
      <c r="I25" s="159"/>
      <c r="J25" s="159"/>
      <c r="K25" s="159"/>
      <c r="L25" s="159"/>
      <c r="M25" s="160"/>
    </row>
  </sheetData>
  <sheetProtection/>
  <mergeCells count="1">
    <mergeCell ref="C25:M25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="60" zoomScalePageLayoutView="0" workbookViewId="0" topLeftCell="A1">
      <selection activeCell="J29" sqref="J29"/>
    </sheetView>
  </sheetViews>
  <sheetFormatPr defaultColWidth="9.00390625" defaultRowHeight="13.5"/>
  <cols>
    <col min="1" max="1" width="10.00390625" style="29" customWidth="1"/>
    <col min="2" max="2" width="15.00390625" style="29" customWidth="1"/>
    <col min="3" max="3" width="13.75390625" style="29" customWidth="1"/>
    <col min="4" max="5" width="9.00390625" style="29" customWidth="1"/>
    <col min="6" max="6" width="12.50390625" style="29" customWidth="1"/>
    <col min="7" max="16384" width="9.00390625" style="29" customWidth="1"/>
  </cols>
  <sheetData>
    <row r="1" spans="1:6" ht="13.5">
      <c r="A1" s="161" t="s">
        <v>191</v>
      </c>
      <c r="B1" s="161"/>
      <c r="C1" s="161"/>
      <c r="D1" s="161"/>
      <c r="E1" s="161"/>
      <c r="F1" s="161"/>
    </row>
    <row r="2" spans="1:6" ht="13.5">
      <c r="A2" s="162"/>
      <c r="B2" s="162"/>
      <c r="C2" s="162"/>
      <c r="D2" s="162"/>
      <c r="E2" s="162"/>
      <c r="F2" s="162"/>
    </row>
    <row r="3" spans="1:6" ht="13.5">
      <c r="A3" s="62" t="s">
        <v>25</v>
      </c>
      <c r="B3" s="62" t="s">
        <v>26</v>
      </c>
      <c r="C3" s="62" t="s">
        <v>27</v>
      </c>
      <c r="D3" s="62" t="s">
        <v>28</v>
      </c>
      <c r="E3" s="62" t="s">
        <v>29</v>
      </c>
      <c r="F3" s="62" t="s">
        <v>68</v>
      </c>
    </row>
    <row r="4" spans="1:6" ht="13.5">
      <c r="A4" s="63">
        <v>44149</v>
      </c>
      <c r="B4" s="64" t="s">
        <v>192</v>
      </c>
      <c r="C4" s="64" t="s">
        <v>193</v>
      </c>
      <c r="D4" s="62" t="s">
        <v>194</v>
      </c>
      <c r="E4" s="62">
        <v>1</v>
      </c>
      <c r="F4" s="62"/>
    </row>
    <row r="5" spans="1:6" ht="13.5">
      <c r="A5" s="63" t="s">
        <v>30</v>
      </c>
      <c r="B5" s="64" t="s">
        <v>30</v>
      </c>
      <c r="C5" s="64" t="s">
        <v>30</v>
      </c>
      <c r="D5" s="62" t="s">
        <v>30</v>
      </c>
      <c r="E5" s="62" t="s">
        <v>30</v>
      </c>
      <c r="F5" s="62"/>
    </row>
    <row r="6" spans="1:6" ht="13.5">
      <c r="A6" s="63" t="s">
        <v>30</v>
      </c>
      <c r="B6" s="64" t="s">
        <v>30</v>
      </c>
      <c r="C6" s="64" t="s">
        <v>30</v>
      </c>
      <c r="D6" s="62" t="s">
        <v>30</v>
      </c>
      <c r="E6" s="62" t="s">
        <v>30</v>
      </c>
      <c r="F6" s="62"/>
    </row>
    <row r="7" spans="1:6" ht="13.5">
      <c r="A7" s="63" t="s">
        <v>30</v>
      </c>
      <c r="B7" s="64" t="s">
        <v>30</v>
      </c>
      <c r="C7" s="64" t="s">
        <v>30</v>
      </c>
      <c r="D7" s="62" t="s">
        <v>30</v>
      </c>
      <c r="E7" s="62" t="s">
        <v>30</v>
      </c>
      <c r="F7" s="62"/>
    </row>
    <row r="8" spans="1:6" ht="13.5">
      <c r="A8" s="63" t="s">
        <v>30</v>
      </c>
      <c r="B8" s="64" t="s">
        <v>30</v>
      </c>
      <c r="C8" s="64" t="s">
        <v>30</v>
      </c>
      <c r="D8" s="62" t="s">
        <v>30</v>
      </c>
      <c r="E8" s="62" t="s">
        <v>30</v>
      </c>
      <c r="F8" s="62"/>
    </row>
    <row r="9" spans="1:6" ht="13.5">
      <c r="A9" s="63" t="s">
        <v>30</v>
      </c>
      <c r="B9" s="64" t="s">
        <v>30</v>
      </c>
      <c r="C9" s="64" t="s">
        <v>30</v>
      </c>
      <c r="D9" s="62" t="s">
        <v>30</v>
      </c>
      <c r="E9" s="62" t="s">
        <v>30</v>
      </c>
      <c r="F9" s="62"/>
    </row>
    <row r="10" spans="1:6" ht="13.5">
      <c r="A10" s="63" t="s">
        <v>30</v>
      </c>
      <c r="B10" s="64" t="s">
        <v>30</v>
      </c>
      <c r="C10" s="64" t="s">
        <v>30</v>
      </c>
      <c r="D10" s="62" t="s">
        <v>30</v>
      </c>
      <c r="E10" s="62" t="s">
        <v>30</v>
      </c>
      <c r="F10" s="65"/>
    </row>
    <row r="11" spans="1:6" ht="13.5">
      <c r="A11" s="63" t="s">
        <v>30</v>
      </c>
      <c r="B11" s="64" t="s">
        <v>30</v>
      </c>
      <c r="C11" s="64" t="s">
        <v>30</v>
      </c>
      <c r="D11" s="62" t="s">
        <v>30</v>
      </c>
      <c r="E11" s="62" t="s">
        <v>30</v>
      </c>
      <c r="F11" s="62"/>
    </row>
    <row r="12" spans="1:6" ht="13.5">
      <c r="A12" s="63" t="s">
        <v>30</v>
      </c>
      <c r="B12" s="64" t="s">
        <v>30</v>
      </c>
      <c r="C12" s="64" t="s">
        <v>30</v>
      </c>
      <c r="D12" s="62" t="s">
        <v>30</v>
      </c>
      <c r="E12" s="62" t="s">
        <v>30</v>
      </c>
      <c r="F12" s="62"/>
    </row>
    <row r="13" spans="1:6" ht="13.5">
      <c r="A13" s="63" t="s">
        <v>30</v>
      </c>
      <c r="B13" s="64" t="s">
        <v>30</v>
      </c>
      <c r="C13" s="64" t="s">
        <v>30</v>
      </c>
      <c r="D13" s="62" t="s">
        <v>30</v>
      </c>
      <c r="E13" s="62" t="s">
        <v>30</v>
      </c>
      <c r="F13" s="62"/>
    </row>
    <row r="14" spans="1:6" ht="13.5">
      <c r="A14" s="63" t="s">
        <v>30</v>
      </c>
      <c r="B14" s="64" t="s">
        <v>30</v>
      </c>
      <c r="C14" s="64" t="s">
        <v>30</v>
      </c>
      <c r="D14" s="62" t="s">
        <v>30</v>
      </c>
      <c r="E14" s="62" t="s">
        <v>30</v>
      </c>
      <c r="F14" s="62"/>
    </row>
    <row r="15" spans="1:6" ht="13.5">
      <c r="A15" s="63" t="s">
        <v>30</v>
      </c>
      <c r="B15" s="64" t="s">
        <v>30</v>
      </c>
      <c r="C15" s="64" t="s">
        <v>30</v>
      </c>
      <c r="D15" s="62" t="s">
        <v>30</v>
      </c>
      <c r="E15" s="62" t="s">
        <v>30</v>
      </c>
      <c r="F15" s="62"/>
    </row>
    <row r="16" spans="1:6" ht="13.5">
      <c r="A16" s="63" t="s">
        <v>30</v>
      </c>
      <c r="B16" s="64" t="s">
        <v>30</v>
      </c>
      <c r="C16" s="64" t="s">
        <v>30</v>
      </c>
      <c r="D16" s="62" t="s">
        <v>30</v>
      </c>
      <c r="E16" s="62" t="s">
        <v>30</v>
      </c>
      <c r="F16" s="62"/>
    </row>
    <row r="17" spans="1:6" ht="13.5">
      <c r="A17" s="63" t="s">
        <v>30</v>
      </c>
      <c r="B17" s="64" t="s">
        <v>30</v>
      </c>
      <c r="C17" s="64" t="s">
        <v>30</v>
      </c>
      <c r="D17" s="62" t="s">
        <v>30</v>
      </c>
      <c r="E17" s="62" t="s">
        <v>30</v>
      </c>
      <c r="F17" s="62"/>
    </row>
    <row r="18" spans="1:6" ht="13.5">
      <c r="A18" s="63" t="s">
        <v>30</v>
      </c>
      <c r="B18" s="64" t="s">
        <v>30</v>
      </c>
      <c r="C18" s="64" t="s">
        <v>30</v>
      </c>
      <c r="D18" s="62" t="s">
        <v>30</v>
      </c>
      <c r="E18" s="62" t="s">
        <v>30</v>
      </c>
      <c r="F18" s="62"/>
    </row>
    <row r="19" spans="1:6" ht="13.5">
      <c r="A19" s="63" t="s">
        <v>30</v>
      </c>
      <c r="B19" s="64" t="s">
        <v>30</v>
      </c>
      <c r="C19" s="64" t="s">
        <v>30</v>
      </c>
      <c r="D19" s="62" t="s">
        <v>30</v>
      </c>
      <c r="E19" s="62" t="s">
        <v>30</v>
      </c>
      <c r="F19" s="62"/>
    </row>
    <row r="20" spans="1:6" ht="13.5">
      <c r="A20" s="63" t="s">
        <v>30</v>
      </c>
      <c r="B20" s="64" t="s">
        <v>30</v>
      </c>
      <c r="C20" s="64" t="s">
        <v>30</v>
      </c>
      <c r="D20" s="62" t="s">
        <v>30</v>
      </c>
      <c r="E20" s="62" t="s">
        <v>30</v>
      </c>
      <c r="F20" s="62"/>
    </row>
    <row r="21" spans="1:6" ht="13.5">
      <c r="A21" s="63" t="s">
        <v>30</v>
      </c>
      <c r="B21" s="64" t="s">
        <v>30</v>
      </c>
      <c r="C21" s="64" t="s">
        <v>30</v>
      </c>
      <c r="D21" s="62" t="s">
        <v>30</v>
      </c>
      <c r="E21" s="62" t="s">
        <v>30</v>
      </c>
      <c r="F21" s="62"/>
    </row>
    <row r="22" spans="1:6" ht="13.5">
      <c r="A22" s="63" t="s">
        <v>30</v>
      </c>
      <c r="B22" s="64" t="s">
        <v>30</v>
      </c>
      <c r="C22" s="64" t="s">
        <v>30</v>
      </c>
      <c r="D22" s="62" t="s">
        <v>30</v>
      </c>
      <c r="E22" s="62" t="s">
        <v>30</v>
      </c>
      <c r="F22" s="62"/>
    </row>
    <row r="23" spans="1:6" ht="13.5">
      <c r="A23" s="63" t="s">
        <v>30</v>
      </c>
      <c r="B23" s="64" t="s">
        <v>30</v>
      </c>
      <c r="C23" s="64" t="s">
        <v>30</v>
      </c>
      <c r="D23" s="62" t="s">
        <v>30</v>
      </c>
      <c r="E23" s="62" t="s">
        <v>30</v>
      </c>
      <c r="F23" s="62"/>
    </row>
    <row r="24" spans="1:6" ht="13.5">
      <c r="A24" s="63" t="s">
        <v>30</v>
      </c>
      <c r="B24" s="64" t="s">
        <v>30</v>
      </c>
      <c r="C24" s="64" t="s">
        <v>30</v>
      </c>
      <c r="D24" s="62" t="s">
        <v>30</v>
      </c>
      <c r="E24" s="62" t="s">
        <v>30</v>
      </c>
      <c r="F24" s="62"/>
    </row>
    <row r="25" spans="1:6" ht="13.5">
      <c r="A25" s="63" t="s">
        <v>30</v>
      </c>
      <c r="B25" s="64" t="s">
        <v>30</v>
      </c>
      <c r="C25" s="64" t="s">
        <v>30</v>
      </c>
      <c r="D25" s="62" t="s">
        <v>30</v>
      </c>
      <c r="E25" s="62" t="s">
        <v>30</v>
      </c>
      <c r="F25" s="62"/>
    </row>
    <row r="26" spans="1:6" ht="13.5">
      <c r="A26" s="63" t="s">
        <v>30</v>
      </c>
      <c r="B26" s="64" t="s">
        <v>30</v>
      </c>
      <c r="C26" s="64" t="s">
        <v>30</v>
      </c>
      <c r="D26" s="62" t="s">
        <v>30</v>
      </c>
      <c r="E26" s="62" t="s">
        <v>30</v>
      </c>
      <c r="F26" s="65"/>
    </row>
    <row r="27" spans="1:6" ht="13.5">
      <c r="A27" s="63" t="s">
        <v>30</v>
      </c>
      <c r="B27" s="64" t="s">
        <v>30</v>
      </c>
      <c r="C27" s="64" t="s">
        <v>30</v>
      </c>
      <c r="D27" s="62" t="s">
        <v>30</v>
      </c>
      <c r="E27" s="62" t="s">
        <v>30</v>
      </c>
      <c r="F27" s="65"/>
    </row>
    <row r="28" spans="1:6" ht="13.5">
      <c r="A28" s="63" t="s">
        <v>30</v>
      </c>
      <c r="B28" s="64" t="s">
        <v>30</v>
      </c>
      <c r="C28" s="64" t="s">
        <v>30</v>
      </c>
      <c r="D28" s="62" t="s">
        <v>30</v>
      </c>
      <c r="E28" s="62" t="s">
        <v>30</v>
      </c>
      <c r="F28" s="65"/>
    </row>
    <row r="29" spans="1:6" ht="13.5">
      <c r="A29" s="63" t="s">
        <v>30</v>
      </c>
      <c r="B29" s="64" t="s">
        <v>30</v>
      </c>
      <c r="C29" s="64" t="s">
        <v>30</v>
      </c>
      <c r="D29" s="62" t="s">
        <v>30</v>
      </c>
      <c r="E29" s="62" t="s">
        <v>30</v>
      </c>
      <c r="F29" s="65"/>
    </row>
    <row r="30" spans="1:6" ht="13.5">
      <c r="A30" s="63" t="s">
        <v>30</v>
      </c>
      <c r="B30" s="64" t="s">
        <v>30</v>
      </c>
      <c r="C30" s="64" t="s">
        <v>30</v>
      </c>
      <c r="D30" s="62" t="s">
        <v>30</v>
      </c>
      <c r="E30" s="62" t="s">
        <v>30</v>
      </c>
      <c r="F30" s="65"/>
    </row>
    <row r="33" spans="1:6" ht="13.5">
      <c r="A33" s="66" t="s">
        <v>31</v>
      </c>
      <c r="B33" s="66"/>
      <c r="C33" s="66" t="s">
        <v>32</v>
      </c>
      <c r="D33" s="66"/>
      <c r="E33" s="66"/>
      <c r="F33" s="66"/>
    </row>
    <row r="34" spans="1:6" ht="13.5">
      <c r="A34" s="66" t="s">
        <v>33</v>
      </c>
      <c r="B34" s="78" t="s">
        <v>61</v>
      </c>
      <c r="C34" s="66" t="s">
        <v>34</v>
      </c>
      <c r="D34" s="79" t="s">
        <v>65</v>
      </c>
      <c r="E34" s="66"/>
      <c r="F34" s="66"/>
    </row>
    <row r="35" spans="1:6" ht="13.5">
      <c r="A35" s="66" t="s">
        <v>35</v>
      </c>
      <c r="B35" s="78" t="s">
        <v>62</v>
      </c>
      <c r="C35" s="66" t="s">
        <v>36</v>
      </c>
      <c r="D35" s="78" t="s">
        <v>66</v>
      </c>
      <c r="E35" s="66"/>
      <c r="F35" s="66"/>
    </row>
    <row r="36" spans="1:6" ht="13.5">
      <c r="A36" s="66" t="s">
        <v>37</v>
      </c>
      <c r="B36" s="66" t="s">
        <v>38</v>
      </c>
      <c r="C36" s="66" t="s">
        <v>39</v>
      </c>
      <c r="D36" s="66" t="s">
        <v>40</v>
      </c>
      <c r="E36" s="66"/>
      <c r="F36" s="66"/>
    </row>
    <row r="37" spans="1:6" ht="13.5">
      <c r="A37" s="66" t="s">
        <v>41</v>
      </c>
      <c r="B37" s="78" t="s">
        <v>63</v>
      </c>
      <c r="C37" s="66" t="s">
        <v>42</v>
      </c>
      <c r="D37" s="66" t="s">
        <v>43</v>
      </c>
      <c r="E37" s="66"/>
      <c r="F37" s="66"/>
    </row>
    <row r="38" spans="1:6" ht="13.5">
      <c r="A38" s="66" t="s">
        <v>44</v>
      </c>
      <c r="B38" s="66" t="s">
        <v>45</v>
      </c>
      <c r="C38" s="66" t="s">
        <v>46</v>
      </c>
      <c r="D38" s="66" t="s">
        <v>47</v>
      </c>
      <c r="E38" s="66"/>
      <c r="F38" s="66"/>
    </row>
    <row r="39" spans="1:6" ht="13.5">
      <c r="A39" s="66" t="s">
        <v>48</v>
      </c>
      <c r="B39" s="66" t="s">
        <v>49</v>
      </c>
      <c r="C39" s="66" t="s">
        <v>50</v>
      </c>
      <c r="D39" s="66" t="s">
        <v>51</v>
      </c>
      <c r="E39" s="66"/>
      <c r="F39" s="66"/>
    </row>
    <row r="40" spans="1:6" ht="13.5">
      <c r="A40" s="66" t="s">
        <v>52</v>
      </c>
      <c r="B40" s="78" t="s">
        <v>64</v>
      </c>
      <c r="C40" s="66" t="s">
        <v>53</v>
      </c>
      <c r="D40" s="66" t="s">
        <v>54</v>
      </c>
      <c r="E40" s="66"/>
      <c r="F40" s="66"/>
    </row>
    <row r="41" spans="1:9" ht="13.5">
      <c r="A41" s="66" t="s">
        <v>55</v>
      </c>
      <c r="B41" s="66" t="s">
        <v>56</v>
      </c>
      <c r="E41" s="66"/>
      <c r="F41" s="66"/>
      <c r="G41" s="66"/>
      <c r="H41" s="66"/>
      <c r="I41" s="67"/>
    </row>
    <row r="42" spans="5:9" ht="13.5">
      <c r="E42" s="163"/>
      <c r="F42" s="163"/>
      <c r="G42" s="163"/>
      <c r="H42" s="163"/>
      <c r="I42" s="66"/>
    </row>
    <row r="45" spans="3:4" ht="13.5">
      <c r="C45" s="66"/>
      <c r="D45" s="66"/>
    </row>
    <row r="49" spans="3:4" ht="13.5">
      <c r="C49" s="164"/>
      <c r="D49" s="164"/>
    </row>
  </sheetData>
  <sheetProtection/>
  <mergeCells count="3">
    <mergeCell ref="A1:F2"/>
    <mergeCell ref="E42:H42"/>
    <mergeCell ref="C49:D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ＭＫＫ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ＭＫＫ</dc:creator>
  <cp:keywords/>
  <dc:description/>
  <cp:lastModifiedBy>saru osaru</cp:lastModifiedBy>
  <cp:lastPrinted>2020-12-16T15:08:12Z</cp:lastPrinted>
  <dcterms:created xsi:type="dcterms:W3CDTF">2007-12-04T07:38:55Z</dcterms:created>
  <dcterms:modified xsi:type="dcterms:W3CDTF">2020-12-16T15:08:34Z</dcterms:modified>
  <cp:category/>
  <cp:version/>
  <cp:contentType/>
  <cp:contentStatus/>
</cp:coreProperties>
</file>