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365" windowWidth="16770" windowHeight="8895" activeTab="2"/>
  </bookViews>
  <sheets>
    <sheet name="星取 " sheetId="1" r:id="rId1"/>
    <sheet name="日程結果" sheetId="2" r:id="rId2"/>
    <sheet name="累積警告・退場" sheetId="3" r:id="rId3"/>
  </sheets>
  <definedNames>
    <definedName name="_xlnm.Print_Area" localSheetId="0">'星取 '!$A$1:$O$27</definedName>
  </definedNames>
  <calcPr fullCalcOnLoad="1"/>
</workbook>
</file>

<file path=xl/sharedStrings.xml><?xml version="1.0" encoding="utf-8"?>
<sst xmlns="http://schemas.openxmlformats.org/spreadsheetml/2006/main" count="364" uniqueCount="163">
  <si>
    <t>勝</t>
  </si>
  <si>
    <t>分</t>
  </si>
  <si>
    <t>敗</t>
  </si>
  <si>
    <t>得点</t>
  </si>
  <si>
    <t>失点</t>
  </si>
  <si>
    <t>勝点</t>
  </si>
  <si>
    <t>順位</t>
  </si>
  <si>
    <t>得失</t>
  </si>
  <si>
    <t>試合時刻</t>
  </si>
  <si>
    <t>試合NO</t>
  </si>
  <si>
    <t>チーム</t>
  </si>
  <si>
    <t>スコア</t>
  </si>
  <si>
    <t>主審</t>
  </si>
  <si>
    <t>副審</t>
  </si>
  <si>
    <t>記録</t>
  </si>
  <si>
    <t>　</t>
  </si>
  <si>
    <t>協会派遣</t>
  </si>
  <si>
    <t>男子</t>
  </si>
  <si>
    <t xml:space="preserve"> 設営</t>
  </si>
  <si>
    <t>チームＡ：</t>
  </si>
  <si>
    <t>チームＢ：</t>
  </si>
  <si>
    <t>チームＣ：</t>
  </si>
  <si>
    <t>チームＤ：</t>
  </si>
  <si>
    <t>チームＥ：</t>
  </si>
  <si>
    <t>予選リーグ</t>
  </si>
  <si>
    <t>予選１位：</t>
  </si>
  <si>
    <t>予選２位：</t>
  </si>
  <si>
    <t>予選３位：</t>
  </si>
  <si>
    <t>予選４位：</t>
  </si>
  <si>
    <t>予選５位：</t>
  </si>
  <si>
    <t>←ここにチーム名記入</t>
  </si>
  <si>
    <t>←ここに予選の結果記入</t>
  </si>
  <si>
    <t>参加チーム</t>
  </si>
  <si>
    <t>予選結果</t>
  </si>
  <si>
    <t>１－①</t>
  </si>
  <si>
    <t>１－②</t>
  </si>
  <si>
    <t>１－③</t>
  </si>
  <si>
    <t>１－④</t>
  </si>
  <si>
    <t>１－⑤</t>
  </si>
  <si>
    <t>チームF：</t>
  </si>
  <si>
    <t>予選６位：</t>
  </si>
  <si>
    <t>２－①</t>
  </si>
  <si>
    <t>２－②</t>
  </si>
  <si>
    <t>２－③</t>
  </si>
  <si>
    <t>２－④</t>
  </si>
  <si>
    <t>２－⑤</t>
  </si>
  <si>
    <t>３－①</t>
  </si>
  <si>
    <t>３－②</t>
  </si>
  <si>
    <t>３－③</t>
  </si>
  <si>
    <t>３－⑤</t>
  </si>
  <si>
    <t>３－④</t>
  </si>
  <si>
    <t>４－①</t>
  </si>
  <si>
    <t>４－②</t>
  </si>
  <si>
    <t>４－③</t>
  </si>
  <si>
    <t>４－④</t>
  </si>
  <si>
    <t>４－⑤</t>
  </si>
  <si>
    <t>2016年度 かなべえ杯女子フットサル大会</t>
  </si>
  <si>
    <t>１～３位
決定リーグ</t>
  </si>
  <si>
    <t>4～6位
決定リーグ</t>
  </si>
  <si>
    <t>４－⑥</t>
  </si>
  <si>
    <t>川崎マドレス</t>
  </si>
  <si>
    <t>エルソル</t>
  </si>
  <si>
    <t>12/17（土）　予選１日目</t>
  </si>
  <si>
    <t>1/14（土）　　予選２日目</t>
  </si>
  <si>
    <t>2/26（日）　予選３日目</t>
  </si>
  <si>
    <t>3/25（土）　　順位決定</t>
  </si>
  <si>
    <t>2016年度　かなべえ杯女子フットサル大会</t>
  </si>
  <si>
    <t>◆競技方法◆</t>
  </si>
  <si>
    <t>・予選順位は、勝ち点（勝ち３、引き分け1、負け0）→得失点差→当該チーム勝敗→抽選で決定する。</t>
  </si>
  <si>
    <r>
      <t>・6チーム総当たり。</t>
    </r>
  </si>
  <si>
    <r>
      <t>・予選順位1～3位、４～６位の3チームずつで総当たり。</t>
    </r>
  </si>
  <si>
    <r>
      <t>・予選順位は、勝ち点（勝ち３、引き分け1、負け0）→得失点差</t>
    </r>
    <r>
      <rPr>
        <b/>
        <sz val="14"/>
        <rFont val="ＭＳ Ｐゴシック"/>
        <family val="3"/>
      </rPr>
      <t>→予選順位</t>
    </r>
    <r>
      <rPr>
        <sz val="11"/>
        <rFont val="ＭＳ Ｐゴシック"/>
        <family val="3"/>
      </rPr>
      <t>で決定する。</t>
    </r>
  </si>
  <si>
    <r>
      <t>・</t>
    </r>
    <r>
      <rPr>
        <b/>
        <sz val="14"/>
        <rFont val="ＭＳ Ｐゴシック"/>
        <family val="3"/>
      </rPr>
      <t>7分-3分-7分のプレイイングタイム。</t>
    </r>
    <r>
      <rPr>
        <sz val="11"/>
        <rFont val="ＭＳ Ｐゴシック"/>
        <family val="3"/>
      </rPr>
      <t>（延長、ＰＫなし）</t>
    </r>
  </si>
  <si>
    <t>CLUB　TEATRO　美獣</t>
  </si>
  <si>
    <t>開催日</t>
  </si>
  <si>
    <t>名前</t>
  </si>
  <si>
    <t>チーム名</t>
  </si>
  <si>
    <t>違反行為</t>
  </si>
  <si>
    <t>累積数</t>
  </si>
  <si>
    <t>出場停止日</t>
  </si>
  <si>
    <t>【警告理由】</t>
  </si>
  <si>
    <t>【退場理由】</t>
  </si>
  <si>
    <t>C1</t>
  </si>
  <si>
    <t>反スポーツ</t>
  </si>
  <si>
    <t>S1</t>
  </si>
  <si>
    <t>著不正</t>
  </si>
  <si>
    <t>C2</t>
  </si>
  <si>
    <t>ラフ</t>
  </si>
  <si>
    <t>S2</t>
  </si>
  <si>
    <t>乱暴</t>
  </si>
  <si>
    <t>C3</t>
  </si>
  <si>
    <t>異議</t>
  </si>
  <si>
    <t>S3</t>
  </si>
  <si>
    <t>つば吐き</t>
  </si>
  <si>
    <t>C4</t>
  </si>
  <si>
    <t>繰返違反</t>
  </si>
  <si>
    <t>S4</t>
  </si>
  <si>
    <t>阻止（手）</t>
  </si>
  <si>
    <t>C5</t>
  </si>
  <si>
    <t>遅延行為</t>
  </si>
  <si>
    <t>S5</t>
  </si>
  <si>
    <t>阻止（他）</t>
  </si>
  <si>
    <t>C6</t>
  </si>
  <si>
    <t>距離不足</t>
  </si>
  <si>
    <t>S6</t>
  </si>
  <si>
    <t>侮辱</t>
  </si>
  <si>
    <t>C7</t>
  </si>
  <si>
    <t>無許可入</t>
  </si>
  <si>
    <t>CS</t>
  </si>
  <si>
    <t>警告２回</t>
  </si>
  <si>
    <t>C8</t>
  </si>
  <si>
    <t>無許可去</t>
  </si>
  <si>
    <t>　</t>
  </si>
  <si>
    <t>累積警告・退場</t>
  </si>
  <si>
    <t>チームF</t>
  </si>
  <si>
    <t>LuminosoKawasaki</t>
  </si>
  <si>
    <t>ランツァーレレディース</t>
  </si>
  <si>
    <t>※1日で6試合行うため、開始時間を予選より早くします。また、他の試合も前倒しで始める場合がありますのでご協力お願いします。</t>
  </si>
  <si>
    <r>
      <t xml:space="preserve">１-①
</t>
    </r>
    <r>
      <rPr>
        <sz val="18"/>
        <color indexed="8"/>
        <rFont val="ＭＳ Ｐゴシック"/>
        <family val="3"/>
      </rPr>
      <t xml:space="preserve">  6-0</t>
    </r>
    <r>
      <rPr>
        <sz val="12"/>
        <color indexed="8"/>
        <rFont val="ＭＳ Ｐゴシック"/>
        <family val="3"/>
      </rPr>
      <t xml:space="preserve">
</t>
    </r>
  </si>
  <si>
    <r>
      <t xml:space="preserve">1-④
</t>
    </r>
    <r>
      <rPr>
        <sz val="18"/>
        <color indexed="8"/>
        <rFont val="ＭＳ Ｐゴシック"/>
        <family val="3"/>
      </rPr>
      <t xml:space="preserve"> 7-0</t>
    </r>
    <r>
      <rPr>
        <sz val="12"/>
        <color indexed="8"/>
        <rFont val="ＭＳ Ｐゴシック"/>
        <family val="3"/>
      </rPr>
      <t xml:space="preserve">
</t>
    </r>
  </si>
  <si>
    <r>
      <t xml:space="preserve">１-①
</t>
    </r>
    <r>
      <rPr>
        <sz val="18"/>
        <color indexed="8"/>
        <rFont val="ＭＳ Ｐゴシック"/>
        <family val="3"/>
      </rPr>
      <t xml:space="preserve"> 0-6</t>
    </r>
    <r>
      <rPr>
        <sz val="12"/>
        <color indexed="8"/>
        <rFont val="ＭＳ Ｐゴシック"/>
        <family val="3"/>
      </rPr>
      <t xml:space="preserve">
</t>
    </r>
  </si>
  <si>
    <r>
      <t xml:space="preserve">1-⑤
</t>
    </r>
    <r>
      <rPr>
        <sz val="18"/>
        <color indexed="8"/>
        <rFont val="ＭＳ Ｐゴシック"/>
        <family val="3"/>
      </rPr>
      <t>　</t>
    </r>
    <r>
      <rPr>
        <sz val="18"/>
        <color indexed="8"/>
        <rFont val="ＭＳ Ｐゴシック"/>
        <family val="3"/>
      </rPr>
      <t>0-5</t>
    </r>
    <r>
      <rPr>
        <sz val="12"/>
        <color indexed="8"/>
        <rFont val="ＭＳ Ｐゴシック"/>
        <family val="3"/>
      </rPr>
      <t xml:space="preserve">
</t>
    </r>
  </si>
  <si>
    <r>
      <t xml:space="preserve">1-④
</t>
    </r>
    <r>
      <rPr>
        <sz val="18"/>
        <color indexed="8"/>
        <rFont val="ＭＳ Ｐゴシック"/>
        <family val="3"/>
      </rPr>
      <t xml:space="preserve"> 0-7</t>
    </r>
    <r>
      <rPr>
        <sz val="12"/>
        <color indexed="8"/>
        <rFont val="ＭＳ Ｐゴシック"/>
        <family val="3"/>
      </rPr>
      <t xml:space="preserve">
</t>
    </r>
  </si>
  <si>
    <r>
      <t xml:space="preserve">１-②
</t>
    </r>
    <r>
      <rPr>
        <sz val="18"/>
        <color indexed="8"/>
        <rFont val="ＭＳ Ｐゴシック"/>
        <family val="3"/>
      </rPr>
      <t xml:space="preserve">  0-5</t>
    </r>
    <r>
      <rPr>
        <sz val="12"/>
        <color indexed="8"/>
        <rFont val="ＭＳ Ｐゴシック"/>
        <family val="3"/>
      </rPr>
      <t xml:space="preserve">
</t>
    </r>
  </si>
  <si>
    <r>
      <t xml:space="preserve">１-②
</t>
    </r>
    <r>
      <rPr>
        <sz val="18"/>
        <color indexed="8"/>
        <rFont val="ＭＳ Ｐゴシック"/>
        <family val="3"/>
      </rPr>
      <t xml:space="preserve">  5-0</t>
    </r>
    <r>
      <rPr>
        <sz val="12"/>
        <color indexed="8"/>
        <rFont val="ＭＳ Ｐゴシック"/>
        <family val="3"/>
      </rPr>
      <t xml:space="preserve">
</t>
    </r>
  </si>
  <si>
    <r>
      <t xml:space="preserve">1-⑤
</t>
    </r>
    <r>
      <rPr>
        <sz val="18"/>
        <color indexed="8"/>
        <rFont val="ＭＳ Ｐゴシック"/>
        <family val="3"/>
      </rPr>
      <t>　</t>
    </r>
    <r>
      <rPr>
        <sz val="18"/>
        <color indexed="8"/>
        <rFont val="ＭＳ Ｐゴシック"/>
        <family val="3"/>
      </rPr>
      <t>5-0</t>
    </r>
    <r>
      <rPr>
        <sz val="12"/>
        <color indexed="8"/>
        <rFont val="ＭＳ Ｐゴシック"/>
        <family val="3"/>
      </rPr>
      <t xml:space="preserve">
</t>
    </r>
  </si>
  <si>
    <r>
      <t xml:space="preserve">1-③
</t>
    </r>
    <r>
      <rPr>
        <sz val="18"/>
        <color indexed="8"/>
        <rFont val="ＭＳ Ｐゴシック"/>
        <family val="3"/>
      </rPr>
      <t xml:space="preserve"> 6-0</t>
    </r>
  </si>
  <si>
    <r>
      <t xml:space="preserve">1-③
</t>
    </r>
    <r>
      <rPr>
        <sz val="18"/>
        <color indexed="8"/>
        <rFont val="ＭＳ Ｐゴシック"/>
        <family val="3"/>
      </rPr>
      <t xml:space="preserve"> 0-6</t>
    </r>
  </si>
  <si>
    <r>
      <t xml:space="preserve">2-④
  </t>
    </r>
    <r>
      <rPr>
        <sz val="18"/>
        <color indexed="8"/>
        <rFont val="ＭＳ Ｐゴシック"/>
        <family val="3"/>
      </rPr>
      <t>1-0</t>
    </r>
    <r>
      <rPr>
        <sz val="12"/>
        <color indexed="8"/>
        <rFont val="ＭＳ Ｐゴシック"/>
        <family val="3"/>
      </rPr>
      <t xml:space="preserve">
</t>
    </r>
  </si>
  <si>
    <r>
      <t xml:space="preserve">2-②
</t>
    </r>
    <r>
      <rPr>
        <sz val="18"/>
        <color indexed="8"/>
        <rFont val="ＭＳ Ｐゴシック"/>
        <family val="3"/>
      </rPr>
      <t xml:space="preserve">  0-2</t>
    </r>
    <r>
      <rPr>
        <sz val="12"/>
        <color indexed="8"/>
        <rFont val="ＭＳ Ｐゴシック"/>
        <family val="3"/>
      </rPr>
      <t xml:space="preserve">
</t>
    </r>
  </si>
  <si>
    <r>
      <t xml:space="preserve">2-③
 </t>
    </r>
    <r>
      <rPr>
        <sz val="18"/>
        <color indexed="8"/>
        <rFont val="ＭＳ Ｐゴシック"/>
        <family val="3"/>
      </rPr>
      <t xml:space="preserve"> 2-1</t>
    </r>
    <r>
      <rPr>
        <sz val="12"/>
        <color indexed="8"/>
        <rFont val="ＭＳ Ｐゴシック"/>
        <family val="3"/>
      </rPr>
      <t xml:space="preserve">
</t>
    </r>
  </si>
  <si>
    <r>
      <t xml:space="preserve">2-⑤
</t>
    </r>
    <r>
      <rPr>
        <sz val="18"/>
        <color indexed="8"/>
        <rFont val="ＭＳ Ｐゴシック"/>
        <family val="3"/>
      </rPr>
      <t xml:space="preserve">  0-7</t>
    </r>
    <r>
      <rPr>
        <sz val="12"/>
        <color indexed="8"/>
        <rFont val="ＭＳ Ｐゴシック"/>
        <family val="3"/>
      </rPr>
      <t xml:space="preserve">
</t>
    </r>
  </si>
  <si>
    <r>
      <t xml:space="preserve">2-④
 </t>
    </r>
    <r>
      <rPr>
        <sz val="18"/>
        <color indexed="8"/>
        <rFont val="ＭＳ Ｐゴシック"/>
        <family val="3"/>
      </rPr>
      <t xml:space="preserve"> 0-1</t>
    </r>
    <r>
      <rPr>
        <sz val="12"/>
        <color indexed="8"/>
        <rFont val="ＭＳ Ｐゴシック"/>
        <family val="3"/>
      </rPr>
      <t xml:space="preserve">
</t>
    </r>
  </si>
  <si>
    <r>
      <t xml:space="preserve">2-①
</t>
    </r>
    <r>
      <rPr>
        <sz val="18"/>
        <color indexed="8"/>
        <rFont val="ＭＳ Ｐゴシック"/>
        <family val="3"/>
      </rPr>
      <t xml:space="preserve">  0-2</t>
    </r>
  </si>
  <si>
    <r>
      <t xml:space="preserve">2-②
</t>
    </r>
    <r>
      <rPr>
        <sz val="18"/>
        <color indexed="8"/>
        <rFont val="ＭＳ Ｐゴシック"/>
        <family val="3"/>
      </rPr>
      <t xml:space="preserve">  2-0</t>
    </r>
  </si>
  <si>
    <r>
      <t xml:space="preserve">2-⑤
 </t>
    </r>
    <r>
      <rPr>
        <sz val="18"/>
        <color indexed="8"/>
        <rFont val="ＭＳ Ｐゴシック"/>
        <family val="3"/>
      </rPr>
      <t xml:space="preserve"> 7-0</t>
    </r>
    <r>
      <rPr>
        <sz val="12"/>
        <color indexed="8"/>
        <rFont val="ＭＳ Ｐゴシック"/>
        <family val="3"/>
      </rPr>
      <t xml:space="preserve">
</t>
    </r>
  </si>
  <si>
    <r>
      <t xml:space="preserve">2-③
 </t>
    </r>
    <r>
      <rPr>
        <sz val="18"/>
        <color indexed="8"/>
        <rFont val="ＭＳ Ｐゴシック"/>
        <family val="3"/>
      </rPr>
      <t xml:space="preserve"> 1-2</t>
    </r>
    <r>
      <rPr>
        <sz val="12"/>
        <color indexed="8"/>
        <rFont val="ＭＳ Ｐゴシック"/>
        <family val="3"/>
      </rPr>
      <t xml:space="preserve">
</t>
    </r>
  </si>
  <si>
    <r>
      <t xml:space="preserve">2-①
</t>
    </r>
    <r>
      <rPr>
        <sz val="18"/>
        <color indexed="8"/>
        <rFont val="ＭＳ Ｐゴシック"/>
        <family val="3"/>
      </rPr>
      <t xml:space="preserve">  2-0</t>
    </r>
  </si>
  <si>
    <t>室谷葉月</t>
  </si>
  <si>
    <t>ランツァーレレディース</t>
  </si>
  <si>
    <t>Ｃ８</t>
  </si>
  <si>
    <r>
      <t xml:space="preserve">3-①
</t>
    </r>
    <r>
      <rPr>
        <sz val="18"/>
        <color indexed="8"/>
        <rFont val="ＭＳ Ｐゴシック"/>
        <family val="3"/>
      </rPr>
      <t xml:space="preserve"> </t>
    </r>
    <r>
      <rPr>
        <sz val="18"/>
        <color indexed="8"/>
        <rFont val="ＭＳ Ｐゴシック"/>
        <family val="3"/>
      </rPr>
      <t>1-4</t>
    </r>
    <r>
      <rPr>
        <sz val="12"/>
        <color indexed="8"/>
        <rFont val="ＭＳ Ｐゴシック"/>
        <family val="3"/>
      </rPr>
      <t xml:space="preserve">
</t>
    </r>
  </si>
  <si>
    <r>
      <t xml:space="preserve">3-⑤
</t>
    </r>
    <r>
      <rPr>
        <sz val="18"/>
        <color indexed="8"/>
        <rFont val="ＭＳ Ｐゴシック"/>
        <family val="3"/>
      </rPr>
      <t xml:space="preserve">  </t>
    </r>
    <r>
      <rPr>
        <sz val="18"/>
        <color indexed="8"/>
        <rFont val="ＭＳ Ｐゴシック"/>
        <family val="3"/>
      </rPr>
      <t>5-2</t>
    </r>
    <r>
      <rPr>
        <sz val="12"/>
        <color indexed="8"/>
        <rFont val="ＭＳ Ｐゴシック"/>
        <family val="3"/>
      </rPr>
      <t xml:space="preserve">
</t>
    </r>
  </si>
  <si>
    <r>
      <t xml:space="preserve">3-④
</t>
    </r>
    <r>
      <rPr>
        <sz val="18"/>
        <color indexed="8"/>
        <rFont val="ＭＳ Ｐゴシック"/>
        <family val="3"/>
      </rPr>
      <t xml:space="preserve"> </t>
    </r>
    <r>
      <rPr>
        <sz val="18"/>
        <color indexed="8"/>
        <rFont val="ＭＳ Ｐゴシック"/>
        <family val="3"/>
      </rPr>
      <t>4-0</t>
    </r>
    <r>
      <rPr>
        <sz val="12"/>
        <color indexed="8"/>
        <rFont val="ＭＳ Ｐゴシック"/>
        <family val="3"/>
      </rPr>
      <t xml:space="preserve">
</t>
    </r>
  </si>
  <si>
    <r>
      <t xml:space="preserve">3-②
</t>
    </r>
    <r>
      <rPr>
        <sz val="18"/>
        <color indexed="8"/>
        <rFont val="ＭＳ Ｐゴシック"/>
        <family val="3"/>
      </rPr>
      <t xml:space="preserve"> 1-1</t>
    </r>
    <r>
      <rPr>
        <sz val="12"/>
        <color indexed="8"/>
        <rFont val="ＭＳ Ｐゴシック"/>
        <family val="3"/>
      </rPr>
      <t xml:space="preserve">
</t>
    </r>
  </si>
  <si>
    <r>
      <t xml:space="preserve">3-②
 </t>
    </r>
    <r>
      <rPr>
        <sz val="18"/>
        <color indexed="8"/>
        <rFont val="ＭＳ Ｐゴシック"/>
        <family val="3"/>
      </rPr>
      <t xml:space="preserve"> 1-1</t>
    </r>
    <r>
      <rPr>
        <sz val="12"/>
        <color indexed="8"/>
        <rFont val="ＭＳ Ｐゴシック"/>
        <family val="3"/>
      </rPr>
      <t xml:space="preserve">
</t>
    </r>
  </si>
  <si>
    <r>
      <t xml:space="preserve">3-④
</t>
    </r>
    <r>
      <rPr>
        <sz val="18"/>
        <color indexed="8"/>
        <rFont val="ＭＳ Ｐゴシック"/>
        <family val="3"/>
      </rPr>
      <t xml:space="preserve"> </t>
    </r>
    <r>
      <rPr>
        <sz val="18"/>
        <color indexed="8"/>
        <rFont val="ＭＳ Ｐゴシック"/>
        <family val="3"/>
      </rPr>
      <t>0-4</t>
    </r>
    <r>
      <rPr>
        <sz val="12"/>
        <color indexed="8"/>
        <rFont val="ＭＳ Ｐゴシック"/>
        <family val="3"/>
      </rPr>
      <t xml:space="preserve">
</t>
    </r>
  </si>
  <si>
    <r>
      <t xml:space="preserve">3-①
</t>
    </r>
    <r>
      <rPr>
        <sz val="18"/>
        <color indexed="8"/>
        <rFont val="ＭＳ Ｐゴシック"/>
        <family val="3"/>
      </rPr>
      <t xml:space="preserve"> </t>
    </r>
    <r>
      <rPr>
        <sz val="18"/>
        <color indexed="8"/>
        <rFont val="ＭＳ Ｐゴシック"/>
        <family val="3"/>
      </rPr>
      <t>4-1</t>
    </r>
    <r>
      <rPr>
        <sz val="12"/>
        <color indexed="8"/>
        <rFont val="ＭＳ Ｐゴシック"/>
        <family val="3"/>
      </rPr>
      <t xml:space="preserve">
</t>
    </r>
  </si>
  <si>
    <r>
      <t xml:space="preserve">3-③
</t>
    </r>
    <r>
      <rPr>
        <sz val="18"/>
        <color indexed="8"/>
        <rFont val="ＭＳ Ｐゴシック"/>
        <family val="3"/>
      </rPr>
      <t xml:space="preserve"> </t>
    </r>
    <r>
      <rPr>
        <sz val="18"/>
        <color indexed="8"/>
        <rFont val="ＭＳ Ｐゴシック"/>
        <family val="3"/>
      </rPr>
      <t>0-2</t>
    </r>
    <r>
      <rPr>
        <sz val="12"/>
        <color indexed="8"/>
        <rFont val="ＭＳ Ｐゴシック"/>
        <family val="3"/>
      </rPr>
      <t xml:space="preserve">
</t>
    </r>
  </si>
  <si>
    <r>
      <t xml:space="preserve">3-③
</t>
    </r>
    <r>
      <rPr>
        <sz val="18"/>
        <color indexed="8"/>
        <rFont val="ＭＳ Ｐゴシック"/>
        <family val="3"/>
      </rPr>
      <t xml:space="preserve"> </t>
    </r>
    <r>
      <rPr>
        <sz val="18"/>
        <color indexed="8"/>
        <rFont val="ＭＳ Ｐゴシック"/>
        <family val="3"/>
      </rPr>
      <t>2-0</t>
    </r>
    <r>
      <rPr>
        <sz val="12"/>
        <color indexed="8"/>
        <rFont val="ＭＳ Ｐゴシック"/>
        <family val="3"/>
      </rPr>
      <t xml:space="preserve">
</t>
    </r>
  </si>
  <si>
    <r>
      <t xml:space="preserve">3-⑤
</t>
    </r>
    <r>
      <rPr>
        <sz val="18"/>
        <color indexed="8"/>
        <rFont val="ＭＳ Ｐゴシック"/>
        <family val="3"/>
      </rPr>
      <t xml:space="preserve">  </t>
    </r>
    <r>
      <rPr>
        <sz val="18"/>
        <color indexed="8"/>
        <rFont val="ＭＳ Ｐゴシック"/>
        <family val="3"/>
      </rPr>
      <t>2-5</t>
    </r>
    <r>
      <rPr>
        <sz val="12"/>
        <color indexed="8"/>
        <rFont val="ＭＳ Ｐゴシック"/>
        <family val="3"/>
      </rPr>
      <t xml:space="preserve">
</t>
    </r>
  </si>
  <si>
    <r>
      <t xml:space="preserve">4-①
</t>
    </r>
    <r>
      <rPr>
        <sz val="18"/>
        <color indexed="8"/>
        <rFont val="ＭＳ Ｐゴシック"/>
        <family val="3"/>
      </rPr>
      <t xml:space="preserve"> </t>
    </r>
    <r>
      <rPr>
        <sz val="18"/>
        <color indexed="8"/>
        <rFont val="ＭＳ Ｐゴシック"/>
        <family val="3"/>
      </rPr>
      <t>3-0</t>
    </r>
    <r>
      <rPr>
        <sz val="12"/>
        <color indexed="8"/>
        <rFont val="ＭＳ Ｐゴシック"/>
        <family val="3"/>
      </rPr>
      <t xml:space="preserve">
</t>
    </r>
  </si>
  <si>
    <r>
      <t xml:space="preserve">4-①
</t>
    </r>
    <r>
      <rPr>
        <sz val="18"/>
        <color indexed="8"/>
        <rFont val="ＭＳ Ｐゴシック"/>
        <family val="3"/>
      </rPr>
      <t xml:space="preserve"> </t>
    </r>
    <r>
      <rPr>
        <sz val="18"/>
        <color indexed="8"/>
        <rFont val="ＭＳ Ｐゴシック"/>
        <family val="3"/>
      </rPr>
      <t>0-3</t>
    </r>
  </si>
  <si>
    <r>
      <t xml:space="preserve">4-②
</t>
    </r>
    <r>
      <rPr>
        <sz val="18"/>
        <color indexed="8"/>
        <rFont val="ＭＳ Ｐゴシック"/>
        <family val="3"/>
      </rPr>
      <t xml:space="preserve"> </t>
    </r>
    <r>
      <rPr>
        <sz val="18"/>
        <color indexed="8"/>
        <rFont val="ＭＳ Ｐゴシック"/>
        <family val="3"/>
      </rPr>
      <t>4-2</t>
    </r>
    <r>
      <rPr>
        <sz val="12"/>
        <color indexed="8"/>
        <rFont val="ＭＳ Ｐゴシック"/>
        <family val="3"/>
      </rPr>
      <t xml:space="preserve">
</t>
    </r>
  </si>
  <si>
    <r>
      <t xml:space="preserve">4-②
</t>
    </r>
    <r>
      <rPr>
        <sz val="18"/>
        <color indexed="8"/>
        <rFont val="ＭＳ Ｐゴシック"/>
        <family val="3"/>
      </rPr>
      <t xml:space="preserve"> </t>
    </r>
    <r>
      <rPr>
        <sz val="18"/>
        <color indexed="8"/>
        <rFont val="ＭＳ Ｐゴシック"/>
        <family val="3"/>
      </rPr>
      <t>2-4</t>
    </r>
    <r>
      <rPr>
        <sz val="12"/>
        <color indexed="8"/>
        <rFont val="ＭＳ Ｐゴシック"/>
        <family val="3"/>
      </rPr>
      <t xml:space="preserve">
</t>
    </r>
  </si>
  <si>
    <r>
      <t xml:space="preserve">4-③
</t>
    </r>
    <r>
      <rPr>
        <sz val="18"/>
        <color indexed="8"/>
        <rFont val="ＭＳ Ｐゴシック"/>
        <family val="3"/>
      </rPr>
      <t xml:space="preserve"> 4-0</t>
    </r>
    <r>
      <rPr>
        <sz val="12"/>
        <color indexed="8"/>
        <rFont val="ＭＳ Ｐゴシック"/>
        <family val="3"/>
      </rPr>
      <t xml:space="preserve">
</t>
    </r>
  </si>
  <si>
    <r>
      <t xml:space="preserve">4-③
</t>
    </r>
    <r>
      <rPr>
        <sz val="18"/>
        <color indexed="8"/>
        <rFont val="ＭＳ Ｐゴシック"/>
        <family val="3"/>
      </rPr>
      <t xml:space="preserve"> 0-4</t>
    </r>
    <r>
      <rPr>
        <sz val="12"/>
        <color indexed="8"/>
        <rFont val="ＭＳ Ｐゴシック"/>
        <family val="3"/>
      </rPr>
      <t xml:space="preserve">
</t>
    </r>
  </si>
  <si>
    <r>
      <t xml:space="preserve">4-④
</t>
    </r>
    <r>
      <rPr>
        <sz val="18"/>
        <color indexed="8"/>
        <rFont val="ＭＳ Ｐゴシック"/>
        <family val="3"/>
      </rPr>
      <t xml:space="preserve"> 3-0</t>
    </r>
    <r>
      <rPr>
        <sz val="12"/>
        <color indexed="8"/>
        <rFont val="ＭＳ Ｐゴシック"/>
        <family val="3"/>
      </rPr>
      <t xml:space="preserve">
</t>
    </r>
  </si>
  <si>
    <r>
      <t xml:space="preserve">4-④
</t>
    </r>
    <r>
      <rPr>
        <sz val="18"/>
        <color indexed="8"/>
        <rFont val="ＭＳ Ｐゴシック"/>
        <family val="3"/>
      </rPr>
      <t xml:space="preserve"> 0-3</t>
    </r>
    <r>
      <rPr>
        <sz val="12"/>
        <color indexed="8"/>
        <rFont val="ＭＳ Ｐゴシック"/>
        <family val="3"/>
      </rPr>
      <t xml:space="preserve">
</t>
    </r>
  </si>
  <si>
    <r>
      <t xml:space="preserve">4-⑤
</t>
    </r>
    <r>
      <rPr>
        <sz val="18"/>
        <color indexed="8"/>
        <rFont val="ＭＳ Ｐゴシック"/>
        <family val="3"/>
      </rPr>
      <t xml:space="preserve">  2-1</t>
    </r>
    <r>
      <rPr>
        <sz val="12"/>
        <color indexed="8"/>
        <rFont val="ＭＳ Ｐゴシック"/>
        <family val="3"/>
      </rPr>
      <t xml:space="preserve">
</t>
    </r>
  </si>
  <si>
    <r>
      <t xml:space="preserve">4-⑤
</t>
    </r>
    <r>
      <rPr>
        <sz val="18"/>
        <color indexed="8"/>
        <rFont val="ＭＳ Ｐゴシック"/>
        <family val="3"/>
      </rPr>
      <t xml:space="preserve">  1-2</t>
    </r>
    <r>
      <rPr>
        <sz val="12"/>
        <color indexed="8"/>
        <rFont val="ＭＳ Ｐゴシック"/>
        <family val="3"/>
      </rPr>
      <t xml:space="preserve">
</t>
    </r>
  </si>
  <si>
    <r>
      <t xml:space="preserve">4-⑥
</t>
    </r>
    <r>
      <rPr>
        <sz val="18"/>
        <color indexed="8"/>
        <rFont val="ＭＳ Ｐゴシック"/>
        <family val="3"/>
      </rPr>
      <t xml:space="preserve">  1-3</t>
    </r>
    <r>
      <rPr>
        <sz val="12"/>
        <color indexed="8"/>
        <rFont val="ＭＳ Ｐゴシック"/>
        <family val="3"/>
      </rPr>
      <t xml:space="preserve">
</t>
    </r>
  </si>
  <si>
    <r>
      <t xml:space="preserve">4-⑥
</t>
    </r>
    <r>
      <rPr>
        <sz val="18"/>
        <color indexed="8"/>
        <rFont val="ＭＳ Ｐゴシック"/>
        <family val="3"/>
      </rPr>
      <t xml:space="preserve">  3-1</t>
    </r>
    <r>
      <rPr>
        <sz val="12"/>
        <color indexed="8"/>
        <rFont val="ＭＳ Ｐゴシック"/>
        <family val="3"/>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</si>
</sst>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ＭＳ Ｐゴシック"/>
      <family val="3"/>
    </font>
    <font>
      <sz val="6"/>
      <name val="ＭＳ Ｐゴシック"/>
      <family val="3"/>
    </font>
    <font>
      <sz val="11"/>
      <color indexed="8"/>
      <name val="ＭＳ Ｐゴシック"/>
      <family val="3"/>
    </font>
    <font>
      <sz val="14"/>
      <color indexed="8"/>
      <name val="HGPｺﾞｼｯｸE"/>
      <family val="3"/>
    </font>
    <font>
      <sz val="14"/>
      <color indexed="8"/>
      <name val="ＭＳ Ｐゴシック"/>
      <family val="3"/>
    </font>
    <font>
      <u val="single"/>
      <sz val="11"/>
      <color indexed="12"/>
      <name val="ＭＳ Ｐゴシック"/>
      <family val="3"/>
    </font>
    <font>
      <u val="single"/>
      <sz val="11"/>
      <color indexed="36"/>
      <name val="ＭＳ Ｐゴシック"/>
      <family val="3"/>
    </font>
    <font>
      <b/>
      <sz val="18"/>
      <name val="ＭＳ Ｐ明朝"/>
      <family val="1"/>
    </font>
    <font>
      <b/>
      <sz val="18"/>
      <name val="Century"/>
      <family val="1"/>
    </font>
    <font>
      <sz val="12"/>
      <color indexed="8"/>
      <name val="ＭＳ Ｐゴシック"/>
      <family val="3"/>
    </font>
    <font>
      <sz val="14"/>
      <color indexed="8"/>
      <name val="HGPｺﾞｼｯｸM"/>
      <family val="3"/>
    </font>
    <font>
      <sz val="18"/>
      <color indexed="8"/>
      <name val="ＭＳ Ｐゴシック"/>
      <family val="3"/>
    </font>
    <font>
      <b/>
      <sz val="11"/>
      <name val="ＭＳ Ｐゴシック"/>
      <family val="3"/>
    </font>
    <font>
      <sz val="14"/>
      <name val="HGPｺﾞｼｯｸE"/>
      <family val="3"/>
    </font>
    <font>
      <b/>
      <sz val="12"/>
      <name val="ＭＳ Ｐゴシック"/>
      <family val="3"/>
    </font>
    <font>
      <b/>
      <sz val="14"/>
      <name val="ＭＳ Ｐゴシック"/>
      <family val="3"/>
    </font>
    <font>
      <sz val="9"/>
      <color indexed="8"/>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10"/>
      <name val="ＭＳ Ｐゴシック"/>
      <family val="3"/>
    </font>
    <font>
      <sz val="14"/>
      <color indexed="10"/>
      <name val="HGPｺﾞｼｯｸE"/>
      <family val="3"/>
    </font>
    <font>
      <b/>
      <sz val="11"/>
      <color indexed="10"/>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24"/>
      <color rgb="FFFF0000"/>
      <name val="ＭＳ Ｐゴシック"/>
      <family val="3"/>
    </font>
    <font>
      <sz val="14"/>
      <color rgb="FFFF0000"/>
      <name val="HGPｺﾞｼｯｸE"/>
      <family val="3"/>
    </font>
    <font>
      <b/>
      <sz val="11"/>
      <color rgb="FFFF0000"/>
      <name val="ＭＳ Ｐゴシック"/>
      <family val="3"/>
    </font>
    <font>
      <sz val="11"/>
      <color rgb="FFFF0000"/>
      <name val="ＭＳ Ｐゴシック"/>
      <family val="3"/>
    </font>
    <font>
      <sz val="14"/>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theme="0"/>
        <bgColor indexed="64"/>
      </patternFill>
    </fill>
    <fill>
      <patternFill patternType="solid">
        <fgColor rgb="FFCCCCFF"/>
        <bgColor indexed="64"/>
      </patternFill>
    </fill>
    <fill>
      <patternFill patternType="solid">
        <fgColor rgb="FF92D050"/>
        <bgColor indexed="64"/>
      </patternFill>
    </fill>
    <fill>
      <patternFill patternType="solid">
        <fgColor rgb="FFFFCCFF"/>
        <bgColor indexed="64"/>
      </patternFill>
    </fill>
    <fill>
      <patternFill patternType="solid">
        <fgColor rgb="FFFFC000"/>
        <bgColor indexed="64"/>
      </patternFill>
    </fill>
    <fill>
      <patternFill patternType="solid">
        <fgColor rgb="FFCCECFF"/>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medium"/>
      <top style="medium"/>
      <bottom style="thin"/>
    </border>
    <border>
      <left style="medium"/>
      <right style="medium"/>
      <top style="thin"/>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diagonalDown="1">
      <left style="medium"/>
      <right style="thin"/>
      <top style="medium"/>
      <bottom style="thin"/>
      <diagonal style="thin"/>
    </border>
    <border diagonalDown="1">
      <left style="thin"/>
      <right style="thin"/>
      <top style="thin"/>
      <bottom style="thin"/>
      <diagonal style="thin"/>
    </border>
    <border>
      <left style="thin"/>
      <right style="medium"/>
      <top>
        <color indexed="63"/>
      </top>
      <bottom style="medium"/>
    </border>
    <border>
      <left style="medium"/>
      <right style="thin"/>
      <top style="thin"/>
      <bottom style="thin"/>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thin"/>
      <bottom>
        <color indexed="63"/>
      </bottom>
    </border>
    <border>
      <left style="medium"/>
      <right style="medium"/>
      <top>
        <color indexed="63"/>
      </top>
      <bottom style="medium"/>
    </border>
    <border>
      <left style="thin"/>
      <right style="medium"/>
      <top style="medium"/>
      <bottom style="thin"/>
    </border>
    <border>
      <left style="medium"/>
      <right style="thin"/>
      <top style="thin"/>
      <bottom style="medium"/>
    </border>
    <border diagonalDown="1">
      <left style="thin"/>
      <right style="medium"/>
      <top style="thin"/>
      <bottom style="medium"/>
      <diagonal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136">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center" wrapText="1"/>
    </xf>
    <xf numFmtId="0" fontId="0" fillId="0" borderId="0" xfId="0" applyAlignment="1">
      <alignment horizontal="left"/>
    </xf>
    <xf numFmtId="0" fontId="0" fillId="0" borderId="13" xfId="0" applyBorder="1" applyAlignment="1">
      <alignment horizontal="center"/>
    </xf>
    <xf numFmtId="0" fontId="0" fillId="0" borderId="14" xfId="0" applyBorder="1" applyAlignment="1">
      <alignment horizont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49" fontId="3" fillId="0" borderId="19" xfId="0" applyNumberFormat="1" applyFont="1" applyBorder="1" applyAlignment="1">
      <alignment horizontal="center" vertical="center" shrinkToFit="1"/>
    </xf>
    <xf numFmtId="0" fontId="3" fillId="0" borderId="19" xfId="0" applyFont="1"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49" fontId="3" fillId="0" borderId="21" xfId="0" applyNumberFormat="1" applyFont="1" applyBorder="1" applyAlignment="1">
      <alignment horizontal="center" vertical="center" shrinkToFit="1"/>
    </xf>
    <xf numFmtId="0" fontId="3" fillId="0" borderId="21" xfId="0" applyFont="1" applyBorder="1" applyAlignment="1">
      <alignment horizontal="center" vertical="center"/>
    </xf>
    <xf numFmtId="0" fontId="3" fillId="0" borderId="0" xfId="0" applyFont="1" applyBorder="1" applyAlignment="1">
      <alignment horizontal="center" vertical="center"/>
    </xf>
    <xf numFmtId="2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shrinkToFit="1"/>
    </xf>
    <xf numFmtId="0" fontId="3" fillId="0" borderId="21" xfId="0" applyFont="1" applyBorder="1" applyAlignment="1">
      <alignment horizontal="center" vertical="center" shrinkToFit="1"/>
    </xf>
    <xf numFmtId="0" fontId="4" fillId="0" borderId="0" xfId="0" applyFont="1" applyAlignment="1">
      <alignment/>
    </xf>
    <xf numFmtId="0" fontId="3" fillId="0" borderId="20" xfId="0" applyFont="1" applyBorder="1" applyAlignment="1">
      <alignment horizontal="center" vertical="center"/>
    </xf>
    <xf numFmtId="0" fontId="3" fillId="0" borderId="21" xfId="0" applyFont="1" applyBorder="1" applyAlignment="1">
      <alignment/>
    </xf>
    <xf numFmtId="0" fontId="3" fillId="0" borderId="22"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0" fontId="4" fillId="0" borderId="0" xfId="0" applyFont="1" applyAlignment="1">
      <alignment horizontal="center"/>
    </xf>
    <xf numFmtId="0" fontId="0" fillId="0" borderId="23" xfId="0" applyBorder="1" applyAlignment="1">
      <alignment horizontal="center"/>
    </xf>
    <xf numFmtId="0" fontId="0" fillId="0" borderId="24" xfId="0" applyBorder="1" applyAlignment="1">
      <alignment horizontal="center"/>
    </xf>
    <xf numFmtId="0" fontId="3" fillId="0" borderId="0" xfId="0" applyFont="1" applyBorder="1" applyAlignment="1">
      <alignment horizontal="center" vertical="center" shrinkToFit="1"/>
    </xf>
    <xf numFmtId="0" fontId="0" fillId="33" borderId="10" xfId="0" applyFill="1" applyBorder="1" applyAlignment="1">
      <alignment horizontal="center"/>
    </xf>
    <xf numFmtId="0" fontId="0" fillId="33" borderId="24" xfId="0" applyFill="1" applyBorder="1" applyAlignment="1">
      <alignment horizontal="center"/>
    </xf>
    <xf numFmtId="0" fontId="0" fillId="34" borderId="25" xfId="0" applyFill="1" applyBorder="1" applyAlignment="1">
      <alignment horizontal="center" shrinkToFit="1"/>
    </xf>
    <xf numFmtId="0" fontId="0" fillId="34" borderId="0" xfId="0" applyFill="1" applyAlignment="1">
      <alignment horizontal="center"/>
    </xf>
    <xf numFmtId="0" fontId="0" fillId="34" borderId="0" xfId="0" applyFill="1" applyAlignment="1">
      <alignment/>
    </xf>
    <xf numFmtId="0" fontId="0" fillId="34" borderId="26" xfId="0" applyFill="1" applyBorder="1" applyAlignment="1">
      <alignment horizontal="center"/>
    </xf>
    <xf numFmtId="0" fontId="0" fillId="34" borderId="25" xfId="0" applyFont="1" applyFill="1" applyBorder="1" applyAlignment="1">
      <alignment horizontal="center" shrinkToFit="1"/>
    </xf>
    <xf numFmtId="0" fontId="2" fillId="34" borderId="27" xfId="0" applyFont="1" applyFill="1" applyBorder="1" applyAlignment="1">
      <alignment horizontal="center" shrinkToFit="1"/>
    </xf>
    <xf numFmtId="0" fontId="4" fillId="35" borderId="0" xfId="0" applyFont="1" applyFill="1" applyAlignment="1">
      <alignment/>
    </xf>
    <xf numFmtId="0" fontId="54" fillId="34" borderId="28" xfId="0" applyFont="1" applyFill="1" applyBorder="1" applyAlignment="1">
      <alignment horizontal="left" vertical="top" shrinkToFit="1"/>
    </xf>
    <xf numFmtId="0" fontId="54" fillId="34" borderId="29" xfId="0" applyFont="1" applyFill="1" applyBorder="1" applyAlignment="1">
      <alignment horizontal="left" vertical="top" shrinkToFit="1"/>
    </xf>
    <xf numFmtId="56" fontId="54" fillId="34" borderId="29" xfId="0" applyNumberFormat="1" applyFont="1" applyFill="1" applyBorder="1" applyAlignment="1">
      <alignment horizontal="left" vertical="top" shrinkToFit="1"/>
    </xf>
    <xf numFmtId="0" fontId="55" fillId="0" borderId="18" xfId="0" applyFont="1" applyBorder="1" applyAlignment="1">
      <alignment horizontal="center"/>
    </xf>
    <xf numFmtId="0" fontId="55" fillId="0" borderId="30" xfId="0" applyFont="1" applyBorder="1" applyAlignment="1">
      <alignment horizontal="center"/>
    </xf>
    <xf numFmtId="0" fontId="54" fillId="13" borderId="19" xfId="0" applyFont="1" applyFill="1" applyBorder="1" applyAlignment="1">
      <alignment horizontal="left" vertical="top" wrapText="1" shrinkToFit="1"/>
    </xf>
    <xf numFmtId="0" fontId="54" fillId="13" borderId="31" xfId="0" applyFont="1" applyFill="1" applyBorder="1" applyAlignment="1">
      <alignment horizontal="left" vertical="top" wrapText="1" shrinkToFit="1"/>
    </xf>
    <xf numFmtId="49" fontId="3" fillId="0" borderId="32" xfId="0" applyNumberFormat="1" applyFont="1" applyBorder="1" applyAlignment="1">
      <alignment horizontal="center" vertical="center" shrinkToFit="1"/>
    </xf>
    <xf numFmtId="20" fontId="10" fillId="0" borderId="31" xfId="0" applyNumberFormat="1" applyFont="1" applyBorder="1" applyAlignment="1">
      <alignment horizontal="center" vertical="center"/>
    </xf>
    <xf numFmtId="20" fontId="10" fillId="0" borderId="33" xfId="0" applyNumberFormat="1" applyFont="1" applyBorder="1" applyAlignment="1">
      <alignment horizontal="center" vertical="center"/>
    </xf>
    <xf numFmtId="0" fontId="9" fillId="35" borderId="0" xfId="0" applyFont="1" applyFill="1" applyAlignment="1">
      <alignment horizontal="left"/>
    </xf>
    <xf numFmtId="0" fontId="56" fillId="0" borderId="0" xfId="0" applyFont="1" applyBorder="1" applyAlignment="1">
      <alignment horizontal="left" vertical="center"/>
    </xf>
    <xf numFmtId="0" fontId="12" fillId="0" borderId="0" xfId="0" applyFont="1" applyAlignment="1">
      <alignment horizontal="center" vertical="top"/>
    </xf>
    <xf numFmtId="0" fontId="0" fillId="0" borderId="0" xfId="0" applyBorder="1" applyAlignment="1">
      <alignment horizontal="center"/>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57" fillId="0" borderId="0" xfId="0" applyFont="1" applyAlignment="1">
      <alignment horizontal="center"/>
    </xf>
    <xf numFmtId="0" fontId="57" fillId="34" borderId="0" xfId="0" applyFont="1" applyFill="1" applyAlignment="1">
      <alignment horizontal="left"/>
    </xf>
    <xf numFmtId="49" fontId="13" fillId="0" borderId="19" xfId="0" applyNumberFormat="1"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34" borderId="19" xfId="0" applyFont="1" applyFill="1" applyBorder="1" applyAlignment="1">
      <alignment horizontal="center" vertical="center" shrinkToFit="1"/>
    </xf>
    <xf numFmtId="0" fontId="13" fillId="34" borderId="20" xfId="0" applyFont="1" applyFill="1" applyBorder="1" applyAlignment="1">
      <alignment horizontal="center" vertical="center" shrinkToFit="1"/>
    </xf>
    <xf numFmtId="0" fontId="0" fillId="34" borderId="26" xfId="0" applyFill="1" applyBorder="1" applyAlignment="1">
      <alignment horizontal="center" wrapText="1"/>
    </xf>
    <xf numFmtId="0" fontId="54" fillId="11" borderId="19" xfId="0" applyFont="1" applyFill="1" applyBorder="1" applyAlignment="1">
      <alignment horizontal="left" vertical="top" wrapText="1" shrinkToFit="1"/>
    </xf>
    <xf numFmtId="0" fontId="54" fillId="12" borderId="34" xfId="0" applyFont="1" applyFill="1" applyBorder="1" applyAlignment="1">
      <alignment horizontal="left" vertical="top" wrapText="1" shrinkToFit="1"/>
    </xf>
    <xf numFmtId="0" fontId="54" fillId="12" borderId="19" xfId="0" applyFont="1" applyFill="1" applyBorder="1" applyAlignment="1">
      <alignment horizontal="left" vertical="top" wrapText="1" shrinkToFit="1"/>
    </xf>
    <xf numFmtId="0" fontId="54" fillId="13" borderId="34" xfId="0" applyFont="1" applyFill="1" applyBorder="1" applyAlignment="1">
      <alignment horizontal="left" vertical="top" wrapText="1" shrinkToFit="1"/>
    </xf>
    <xf numFmtId="0" fontId="0" fillId="13" borderId="0" xfId="0" applyFill="1" applyAlignment="1">
      <alignment horizontal="center"/>
    </xf>
    <xf numFmtId="0" fontId="3" fillId="0" borderId="35" xfId="0" applyFont="1" applyBorder="1" applyAlignment="1">
      <alignment horizontal="center" vertical="center" shrinkToFit="1"/>
    </xf>
    <xf numFmtId="0" fontId="2" fillId="0" borderId="0" xfId="0" applyFont="1" applyAlignment="1">
      <alignment/>
    </xf>
    <xf numFmtId="56" fontId="54" fillId="11" borderId="34" xfId="0" applyNumberFormat="1" applyFont="1" applyFill="1" applyBorder="1" applyAlignment="1">
      <alignment horizontal="left" vertical="top" wrapText="1" shrinkToFit="1"/>
    </xf>
    <xf numFmtId="0" fontId="54" fillId="36" borderId="34" xfId="0" applyFont="1" applyFill="1" applyBorder="1" applyAlignment="1">
      <alignment horizontal="left" vertical="top" wrapText="1" shrinkToFit="1"/>
    </xf>
    <xf numFmtId="0" fontId="2" fillId="34" borderId="36" xfId="0" applyFont="1" applyFill="1" applyBorder="1" applyAlignment="1">
      <alignment horizontal="center" shrinkToFit="1"/>
    </xf>
    <xf numFmtId="0" fontId="54" fillId="36" borderId="21" xfId="0" applyFont="1" applyFill="1" applyBorder="1" applyAlignment="1">
      <alignment horizontal="left" vertical="top" wrapText="1" shrinkToFit="1"/>
    </xf>
    <xf numFmtId="0" fontId="54" fillId="36" borderId="37" xfId="0" applyFont="1" applyFill="1" applyBorder="1" applyAlignment="1">
      <alignment horizontal="left" vertical="top" wrapText="1" shrinkToFit="1"/>
    </xf>
    <xf numFmtId="0" fontId="54" fillId="36" borderId="31" xfId="0" applyFont="1" applyFill="1" applyBorder="1" applyAlignment="1">
      <alignment horizontal="left" vertical="top" wrapText="1" shrinkToFit="1"/>
    </xf>
    <xf numFmtId="0" fontId="54" fillId="36" borderId="20" xfId="0" applyFont="1" applyFill="1" applyBorder="1" applyAlignment="1">
      <alignment horizontal="left" vertical="top" wrapText="1" shrinkToFit="1"/>
    </xf>
    <xf numFmtId="0" fontId="54" fillId="36" borderId="38" xfId="0" applyFont="1" applyFill="1" applyBorder="1" applyAlignment="1">
      <alignment horizontal="left" vertical="top" wrapText="1" shrinkToFit="1"/>
    </xf>
    <xf numFmtId="56" fontId="54" fillId="34" borderId="39" xfId="0" applyNumberFormat="1" applyFont="1" applyFill="1" applyBorder="1" applyAlignment="1">
      <alignment horizontal="left" vertical="top" shrinkToFit="1"/>
    </xf>
    <xf numFmtId="0" fontId="2" fillId="34" borderId="0" xfId="0" applyFont="1" applyFill="1" applyBorder="1" applyAlignment="1">
      <alignment horizontal="center" shrinkToFit="1"/>
    </xf>
    <xf numFmtId="0" fontId="54" fillId="12" borderId="21" xfId="0" applyFont="1" applyFill="1" applyBorder="1" applyAlignment="1">
      <alignment horizontal="left" vertical="top" wrapText="1" shrinkToFit="1"/>
    </xf>
    <xf numFmtId="0" fontId="54" fillId="11" borderId="21" xfId="0" applyFont="1" applyFill="1" applyBorder="1" applyAlignment="1">
      <alignment horizontal="left" vertical="top" wrapText="1" shrinkToFit="1"/>
    </xf>
    <xf numFmtId="0" fontId="54" fillId="13" borderId="21" xfId="0" applyFont="1" applyFill="1" applyBorder="1" applyAlignment="1">
      <alignment horizontal="left" vertical="top" wrapText="1" shrinkToFit="1"/>
    </xf>
    <xf numFmtId="0" fontId="0" fillId="0" borderId="0" xfId="0" applyBorder="1" applyAlignment="1">
      <alignment horizontal="left"/>
    </xf>
    <xf numFmtId="0" fontId="58" fillId="0" borderId="0" xfId="0" applyFont="1" applyAlignment="1">
      <alignment horizontal="left"/>
    </xf>
    <xf numFmtId="20" fontId="59" fillId="0" borderId="16" xfId="0" applyNumberFormat="1" applyFont="1" applyBorder="1" applyAlignment="1">
      <alignment horizontal="center" vertical="center"/>
    </xf>
    <xf numFmtId="0" fontId="0" fillId="0" borderId="0" xfId="0" applyAlignment="1">
      <alignment vertical="center"/>
    </xf>
    <xf numFmtId="0" fontId="0" fillId="0" borderId="19" xfId="0" applyBorder="1" applyAlignment="1">
      <alignment horizontal="center" vertical="center"/>
    </xf>
    <xf numFmtId="56" fontId="0" fillId="0" borderId="19" xfId="0" applyNumberFormat="1" applyBorder="1" applyAlignment="1">
      <alignment horizontal="center" vertical="center"/>
    </xf>
    <xf numFmtId="0" fontId="0" fillId="0" borderId="19" xfId="0" applyBorder="1" applyAlignment="1">
      <alignment vertical="center" shrinkToFit="1"/>
    </xf>
    <xf numFmtId="0" fontId="0" fillId="0" borderId="19" xfId="0" applyBorder="1" applyAlignment="1">
      <alignment vertical="center"/>
    </xf>
    <xf numFmtId="0" fontId="16" fillId="0" borderId="0" xfId="0" applyFont="1" applyFill="1" applyAlignment="1" applyProtection="1">
      <alignment vertical="center" shrinkToFit="1"/>
      <protection/>
    </xf>
    <xf numFmtId="0" fontId="16" fillId="0" borderId="0" xfId="0" applyFont="1" applyFill="1" applyAlignment="1" applyProtection="1">
      <alignment horizontal="center" vertical="center" shrinkToFit="1"/>
      <protection/>
    </xf>
    <xf numFmtId="0" fontId="12" fillId="0" borderId="0" xfId="0" applyFont="1" applyAlignment="1">
      <alignment vertical="center"/>
    </xf>
    <xf numFmtId="0" fontId="3" fillId="34" borderId="19" xfId="0" applyFont="1" applyFill="1" applyBorder="1" applyAlignment="1">
      <alignment horizontal="center" vertical="center" shrinkToFit="1"/>
    </xf>
    <xf numFmtId="56" fontId="54" fillId="12" borderId="37" xfId="0" applyNumberFormat="1" applyFont="1" applyFill="1" applyBorder="1" applyAlignment="1">
      <alignment horizontal="left" vertical="top" wrapText="1" shrinkToFit="1"/>
    </xf>
    <xf numFmtId="0" fontId="54" fillId="12" borderId="20" xfId="0" applyFont="1" applyFill="1" applyBorder="1" applyAlignment="1">
      <alignment horizontal="left" vertical="top" wrapText="1" shrinkToFit="1"/>
    </xf>
    <xf numFmtId="0" fontId="54" fillId="11" borderId="20" xfId="0" applyFont="1" applyFill="1" applyBorder="1" applyAlignment="1">
      <alignment horizontal="left" vertical="top" wrapText="1" shrinkToFit="1"/>
    </xf>
    <xf numFmtId="0" fontId="54" fillId="12" borderId="31" xfId="0" applyFont="1" applyFill="1" applyBorder="1" applyAlignment="1">
      <alignment horizontal="left" vertical="top" wrapText="1" shrinkToFit="1"/>
    </xf>
    <xf numFmtId="56" fontId="54" fillId="11" borderId="31" xfId="0" applyNumberFormat="1" applyFont="1" applyFill="1" applyBorder="1" applyAlignment="1">
      <alignment horizontal="left" vertical="top" wrapText="1" shrinkToFit="1"/>
    </xf>
    <xf numFmtId="0" fontId="54" fillId="13" borderId="20" xfId="0" applyFont="1" applyFill="1" applyBorder="1" applyAlignment="1">
      <alignment horizontal="left" vertical="top" wrapText="1" shrinkToFit="1"/>
    </xf>
    <xf numFmtId="56" fontId="54" fillId="12" borderId="38" xfId="0" applyNumberFormat="1" applyFont="1" applyFill="1" applyBorder="1" applyAlignment="1">
      <alignment horizontal="left" vertical="top" wrapText="1" shrinkToFit="1"/>
    </xf>
    <xf numFmtId="0" fontId="54" fillId="34" borderId="39" xfId="0" applyFont="1" applyFill="1" applyBorder="1" applyAlignment="1">
      <alignment horizontal="left" vertical="top" shrinkToFit="1"/>
    </xf>
    <xf numFmtId="0" fontId="7" fillId="0" borderId="0" xfId="0" applyFont="1" applyAlignment="1">
      <alignment horizontal="center"/>
    </xf>
    <xf numFmtId="0" fontId="8" fillId="0" borderId="0" xfId="0" applyFont="1" applyAlignment="1">
      <alignment horizont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3" fillId="0" borderId="4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0" xfId="0" applyFont="1" applyBorder="1" applyAlignment="1">
      <alignment horizontal="center" vertical="center"/>
    </xf>
    <xf numFmtId="56" fontId="3" fillId="37" borderId="25" xfId="0" applyNumberFormat="1" applyFont="1" applyFill="1" applyBorder="1" applyAlignment="1">
      <alignment horizontal="center" vertical="center"/>
    </xf>
    <xf numFmtId="0" fontId="3" fillId="37" borderId="11" xfId="0" applyFont="1" applyFill="1" applyBorder="1" applyAlignment="1">
      <alignment horizontal="center" vertical="center"/>
    </xf>
    <xf numFmtId="0" fontId="3" fillId="37" borderId="12" xfId="0" applyFont="1" applyFill="1" applyBorder="1" applyAlignment="1">
      <alignment horizontal="center" vertical="center"/>
    </xf>
    <xf numFmtId="0" fontId="3" fillId="0" borderId="42" xfId="0" applyFont="1" applyFill="1" applyBorder="1" applyAlignment="1">
      <alignment horizontal="center" vertical="center"/>
    </xf>
    <xf numFmtId="0" fontId="0" fillId="0" borderId="43" xfId="0" applyBorder="1" applyAlignment="1">
      <alignment horizontal="center" vertical="center"/>
    </xf>
    <xf numFmtId="0" fontId="4" fillId="0" borderId="32" xfId="0" applyFont="1" applyBorder="1" applyAlignment="1">
      <alignment horizontal="center" vertical="center" shrinkToFit="1"/>
    </xf>
    <xf numFmtId="56" fontId="3" fillId="10" borderId="44" xfId="0" applyNumberFormat="1" applyFont="1" applyFill="1" applyBorder="1" applyAlignment="1">
      <alignment horizontal="center" vertical="center"/>
    </xf>
    <xf numFmtId="56" fontId="3" fillId="10" borderId="45" xfId="0" applyNumberFormat="1" applyFont="1" applyFill="1" applyBorder="1" applyAlignment="1">
      <alignment horizontal="center" vertical="center"/>
    </xf>
    <xf numFmtId="56" fontId="3" fillId="10" borderId="46" xfId="0" applyNumberFormat="1" applyFont="1" applyFill="1" applyBorder="1" applyAlignment="1">
      <alignment horizontal="center" vertical="center"/>
    </xf>
    <xf numFmtId="56" fontId="3" fillId="38" borderId="25" xfId="0" applyNumberFormat="1" applyFont="1" applyFill="1" applyBorder="1" applyAlignment="1">
      <alignment horizontal="center" vertical="center"/>
    </xf>
    <xf numFmtId="0" fontId="3" fillId="38" borderId="11" xfId="0" applyFont="1" applyFill="1" applyBorder="1" applyAlignment="1">
      <alignment horizontal="center" vertical="center"/>
    </xf>
    <xf numFmtId="0" fontId="3" fillId="38" borderId="12" xfId="0" applyFont="1" applyFill="1" applyBorder="1" applyAlignment="1">
      <alignment horizontal="center" vertical="center"/>
    </xf>
    <xf numFmtId="56" fontId="3" fillId="39" borderId="25" xfId="0" applyNumberFormat="1" applyFont="1" applyFill="1" applyBorder="1" applyAlignment="1">
      <alignment horizontal="center" vertical="center"/>
    </xf>
    <xf numFmtId="0" fontId="3" fillId="39" borderId="11" xfId="0" applyFont="1" applyFill="1" applyBorder="1" applyAlignment="1">
      <alignment horizontal="center" vertical="center"/>
    </xf>
    <xf numFmtId="0" fontId="3" fillId="39" borderId="12" xfId="0" applyFont="1" applyFill="1" applyBorder="1" applyAlignment="1">
      <alignment horizontal="center" vertical="center"/>
    </xf>
    <xf numFmtId="0" fontId="16" fillId="0" borderId="0" xfId="0" applyFont="1" applyFill="1" applyAlignment="1" applyProtection="1">
      <alignment vertical="center" shrinkToFit="1"/>
      <protection/>
    </xf>
    <xf numFmtId="0" fontId="16" fillId="0" borderId="0" xfId="0" applyFont="1" applyFill="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7"/>
  <sheetViews>
    <sheetView view="pageBreakPreview" zoomScaleSheetLayoutView="100" zoomScalePageLayoutView="0" workbookViewId="0" topLeftCell="A10">
      <selection activeCell="N24" sqref="N24"/>
    </sheetView>
  </sheetViews>
  <sheetFormatPr defaultColWidth="9.00390625" defaultRowHeight="13.5"/>
  <cols>
    <col min="1" max="1" width="13.625" style="1" customWidth="1"/>
    <col min="2" max="7" width="10.00390625" style="1" customWidth="1"/>
    <col min="8" max="9" width="6.375" style="1" customWidth="1"/>
    <col min="10" max="15" width="6.25390625" style="1" customWidth="1"/>
    <col min="16" max="16384" width="9.00390625" style="1" customWidth="1"/>
  </cols>
  <sheetData>
    <row r="1" spans="1:15" ht="26.25" customHeight="1">
      <c r="A1" s="109" t="s">
        <v>56</v>
      </c>
      <c r="B1" s="110"/>
      <c r="C1" s="110"/>
      <c r="D1" s="110"/>
      <c r="E1" s="110"/>
      <c r="F1" s="110"/>
      <c r="G1" s="110"/>
      <c r="H1" s="110"/>
      <c r="I1" s="110"/>
      <c r="J1" s="110"/>
      <c r="K1" s="110"/>
      <c r="L1" s="110"/>
      <c r="M1" s="110"/>
      <c r="N1" s="110"/>
      <c r="O1" s="110"/>
    </row>
    <row r="2" ht="16.5" customHeight="1"/>
    <row r="3" spans="1:10" ht="18" customHeight="1" thickBot="1">
      <c r="A3" s="40"/>
      <c r="B3" s="39"/>
      <c r="C3" s="39"/>
      <c r="D3" s="39"/>
      <c r="E3" s="39"/>
      <c r="F3" s="39"/>
      <c r="G3" s="39"/>
      <c r="H3" s="39"/>
      <c r="I3" s="39"/>
      <c r="J3" s="6"/>
    </row>
    <row r="4" spans="1:15" ht="24" customHeight="1" thickBot="1">
      <c r="A4" s="41" t="s">
        <v>24</v>
      </c>
      <c r="B4" s="42" t="str">
        <f>A5</f>
        <v>LuminosoKawasaki</v>
      </c>
      <c r="C4" s="38" t="str">
        <f>A6</f>
        <v>チームF</v>
      </c>
      <c r="D4" s="38" t="str">
        <f>A7</f>
        <v>川崎マドレス</v>
      </c>
      <c r="E4" s="38" t="str">
        <f>A8</f>
        <v>ランツァーレレディース</v>
      </c>
      <c r="F4" s="38" t="str">
        <f>A9</f>
        <v>CLUB　TEATRO　美獣</v>
      </c>
      <c r="G4" s="38" t="str">
        <f>A10</f>
        <v>エルソル</v>
      </c>
      <c r="H4" s="7" t="s">
        <v>0</v>
      </c>
      <c r="I4" s="3" t="s">
        <v>1</v>
      </c>
      <c r="J4" s="3" t="s">
        <v>2</v>
      </c>
      <c r="K4" s="3" t="s">
        <v>3</v>
      </c>
      <c r="L4" s="3" t="s">
        <v>4</v>
      </c>
      <c r="M4" s="3" t="s">
        <v>5</v>
      </c>
      <c r="N4" s="5" t="s">
        <v>7</v>
      </c>
      <c r="O4" s="4" t="s">
        <v>6</v>
      </c>
    </row>
    <row r="5" spans="1:15" ht="34.5" customHeight="1">
      <c r="A5" s="43" t="str">
        <f>'日程結果'!C46</f>
        <v>LuminosoKawasaki</v>
      </c>
      <c r="B5" s="45"/>
      <c r="C5" s="72" t="s">
        <v>118</v>
      </c>
      <c r="D5" s="72" t="s">
        <v>119</v>
      </c>
      <c r="E5" s="70" t="s">
        <v>141</v>
      </c>
      <c r="F5" s="76" t="s">
        <v>129</v>
      </c>
      <c r="G5" s="101" t="s">
        <v>142</v>
      </c>
      <c r="H5" s="8">
        <v>3</v>
      </c>
      <c r="I5" s="2">
        <v>0</v>
      </c>
      <c r="J5" s="2">
        <v>2</v>
      </c>
      <c r="K5" s="2">
        <v>19</v>
      </c>
      <c r="L5" s="2">
        <v>8</v>
      </c>
      <c r="M5" s="36">
        <f aca="true" t="shared" si="0" ref="M5:M10">3*H5+1*I5</f>
        <v>9</v>
      </c>
      <c r="N5" s="36">
        <f aca="true" t="shared" si="1" ref="N5:N10">K5-L5</f>
        <v>11</v>
      </c>
      <c r="O5" s="48">
        <v>2</v>
      </c>
    </row>
    <row r="6" spans="1:15" ht="34.5" customHeight="1">
      <c r="A6" s="43" t="str">
        <f>'日程結果'!C47</f>
        <v>チームF</v>
      </c>
      <c r="B6" s="51" t="s">
        <v>120</v>
      </c>
      <c r="C6" s="46"/>
      <c r="D6" s="71" t="s">
        <v>143</v>
      </c>
      <c r="E6" s="69" t="s">
        <v>128</v>
      </c>
      <c r="F6" s="50" t="s">
        <v>121</v>
      </c>
      <c r="G6" s="102" t="s">
        <v>145</v>
      </c>
      <c r="H6" s="8">
        <v>2</v>
      </c>
      <c r="I6" s="2">
        <v>1</v>
      </c>
      <c r="J6" s="2">
        <v>2</v>
      </c>
      <c r="K6" s="2">
        <v>6</v>
      </c>
      <c r="L6" s="2">
        <v>12</v>
      </c>
      <c r="M6" s="36">
        <f t="shared" si="0"/>
        <v>7</v>
      </c>
      <c r="N6" s="36">
        <f t="shared" si="1"/>
        <v>-6</v>
      </c>
      <c r="O6" s="48">
        <v>3</v>
      </c>
    </row>
    <row r="7" spans="1:15" ht="34.5" customHeight="1">
      <c r="A7" s="43" t="str">
        <f>'日程結果'!C48</f>
        <v>川崎マドレス</v>
      </c>
      <c r="B7" s="51" t="s">
        <v>122</v>
      </c>
      <c r="C7" s="71" t="s">
        <v>146</v>
      </c>
      <c r="D7" s="47"/>
      <c r="E7" s="50" t="s">
        <v>123</v>
      </c>
      <c r="F7" s="69" t="s">
        <v>131</v>
      </c>
      <c r="G7" s="103" t="s">
        <v>130</v>
      </c>
      <c r="H7" s="8">
        <v>1</v>
      </c>
      <c r="I7" s="2">
        <v>0</v>
      </c>
      <c r="J7" s="2">
        <v>4</v>
      </c>
      <c r="K7" s="2">
        <v>2</v>
      </c>
      <c r="L7" s="2">
        <v>24</v>
      </c>
      <c r="M7" s="36">
        <f t="shared" si="0"/>
        <v>3</v>
      </c>
      <c r="N7" s="36">
        <f t="shared" si="1"/>
        <v>-22</v>
      </c>
      <c r="O7" s="48">
        <v>6</v>
      </c>
    </row>
    <row r="8" spans="1:15" ht="34.5" customHeight="1">
      <c r="A8" s="43" t="str">
        <f>'日程結果'!C49</f>
        <v>ランツァーレレディース</v>
      </c>
      <c r="B8" s="104" t="s">
        <v>147</v>
      </c>
      <c r="C8" s="69" t="s">
        <v>132</v>
      </c>
      <c r="D8" s="50" t="s">
        <v>124</v>
      </c>
      <c r="E8" s="46"/>
      <c r="F8" s="71" t="s">
        <v>148</v>
      </c>
      <c r="G8" s="103" t="s">
        <v>133</v>
      </c>
      <c r="H8" s="8">
        <v>2</v>
      </c>
      <c r="I8" s="2">
        <v>0</v>
      </c>
      <c r="J8" s="2">
        <v>3</v>
      </c>
      <c r="K8" s="2">
        <v>9</v>
      </c>
      <c r="L8" s="2">
        <v>6</v>
      </c>
      <c r="M8" s="36">
        <f t="shared" si="0"/>
        <v>6</v>
      </c>
      <c r="N8" s="36">
        <f t="shared" si="1"/>
        <v>3</v>
      </c>
      <c r="O8" s="48">
        <v>4</v>
      </c>
    </row>
    <row r="9" spans="1:15" ht="34.5" customHeight="1">
      <c r="A9" s="43" t="str">
        <f>'日程結果'!C50</f>
        <v>CLUB　TEATRO　美獣</v>
      </c>
      <c r="B9" s="105" t="s">
        <v>134</v>
      </c>
      <c r="C9" s="50" t="s">
        <v>125</v>
      </c>
      <c r="D9" s="69" t="s">
        <v>135</v>
      </c>
      <c r="E9" s="71" t="s">
        <v>149</v>
      </c>
      <c r="F9" s="46"/>
      <c r="G9" s="106" t="s">
        <v>126</v>
      </c>
      <c r="H9" s="8">
        <v>5</v>
      </c>
      <c r="I9" s="2">
        <v>0</v>
      </c>
      <c r="J9" s="2">
        <v>0</v>
      </c>
      <c r="K9" s="2">
        <v>22</v>
      </c>
      <c r="L9" s="2">
        <v>0</v>
      </c>
      <c r="M9" s="36">
        <f t="shared" si="0"/>
        <v>15</v>
      </c>
      <c r="N9" s="36">
        <f t="shared" si="1"/>
        <v>22</v>
      </c>
      <c r="O9" s="48">
        <v>1</v>
      </c>
    </row>
    <row r="10" spans="1:15" ht="34.5" customHeight="1" thickBot="1">
      <c r="A10" s="78" t="str">
        <f>'日程結果'!C51</f>
        <v>エルソル</v>
      </c>
      <c r="B10" s="107" t="s">
        <v>150</v>
      </c>
      <c r="C10" s="86" t="s">
        <v>144</v>
      </c>
      <c r="D10" s="87" t="s">
        <v>136</v>
      </c>
      <c r="E10" s="87" t="s">
        <v>137</v>
      </c>
      <c r="F10" s="88" t="s">
        <v>127</v>
      </c>
      <c r="G10" s="108"/>
      <c r="H10" s="33">
        <v>1</v>
      </c>
      <c r="I10" s="34">
        <v>1</v>
      </c>
      <c r="J10" s="34">
        <v>3</v>
      </c>
      <c r="K10" s="34">
        <v>6</v>
      </c>
      <c r="L10" s="34">
        <v>14</v>
      </c>
      <c r="M10" s="37">
        <f t="shared" si="0"/>
        <v>4</v>
      </c>
      <c r="N10" s="37">
        <f t="shared" si="1"/>
        <v>-8</v>
      </c>
      <c r="O10" s="49">
        <v>5</v>
      </c>
    </row>
    <row r="11" spans="1:15" ht="23.25" customHeight="1">
      <c r="A11" s="85" t="s">
        <v>67</v>
      </c>
      <c r="B11" s="89" t="s">
        <v>69</v>
      </c>
      <c r="C11" s="58"/>
      <c r="D11" s="58"/>
      <c r="E11" s="58"/>
      <c r="F11" s="58"/>
      <c r="G11" s="58"/>
      <c r="H11" s="58"/>
      <c r="I11" s="58"/>
      <c r="J11" s="58"/>
      <c r="K11" s="58"/>
      <c r="L11" s="58"/>
      <c r="M11" s="58"/>
      <c r="N11" s="58"/>
      <c r="O11" s="58"/>
    </row>
    <row r="12" spans="1:15" ht="23.25" customHeight="1">
      <c r="A12" s="85"/>
      <c r="B12" s="89" t="s">
        <v>72</v>
      </c>
      <c r="C12" s="58"/>
      <c r="D12" s="58"/>
      <c r="E12" s="58"/>
      <c r="F12" s="58"/>
      <c r="G12" s="58"/>
      <c r="H12" s="58"/>
      <c r="I12" s="58"/>
      <c r="J12" s="58"/>
      <c r="K12" s="58"/>
      <c r="L12" s="58"/>
      <c r="M12" s="58"/>
      <c r="N12" s="58"/>
      <c r="O12" s="58"/>
    </row>
    <row r="13" spans="1:15" ht="23.25" customHeight="1">
      <c r="A13" s="85"/>
      <c r="B13" s="89" t="s">
        <v>68</v>
      </c>
      <c r="C13" s="58"/>
      <c r="D13" s="58"/>
      <c r="E13" s="58"/>
      <c r="F13" s="58"/>
      <c r="G13" s="58"/>
      <c r="H13" s="58"/>
      <c r="I13" s="58"/>
      <c r="J13" s="58"/>
      <c r="K13" s="58"/>
      <c r="L13" s="58"/>
      <c r="M13" s="58"/>
      <c r="N13" s="58"/>
      <c r="O13" s="58"/>
    </row>
    <row r="14" ht="34.5" customHeight="1" thickBot="1">
      <c r="I14" s="57"/>
    </row>
    <row r="15" spans="1:18" ht="34.5" customHeight="1" thickBot="1">
      <c r="A15" s="68" t="s">
        <v>57</v>
      </c>
      <c r="B15" s="42" t="str">
        <f>A16</f>
        <v>CLUB　TEATRO　美獣</v>
      </c>
      <c r="C15" s="38" t="str">
        <f>A17</f>
        <v>LuminosoKawasaki</v>
      </c>
      <c r="D15" s="38" t="str">
        <f>A18</f>
        <v>チームF</v>
      </c>
      <c r="E15" s="7" t="s">
        <v>0</v>
      </c>
      <c r="F15" s="3" t="s">
        <v>1</v>
      </c>
      <c r="G15" s="3" t="s">
        <v>2</v>
      </c>
      <c r="H15" s="3" t="s">
        <v>3</v>
      </c>
      <c r="I15" s="3" t="s">
        <v>4</v>
      </c>
      <c r="J15" s="3" t="s">
        <v>5</v>
      </c>
      <c r="K15" s="5" t="s">
        <v>7</v>
      </c>
      <c r="L15" s="4" t="s">
        <v>6</v>
      </c>
      <c r="M15" s="58"/>
      <c r="R15" s="61"/>
    </row>
    <row r="16" spans="1:18" ht="34.5" customHeight="1">
      <c r="A16" s="43" t="str">
        <f>'日程結果'!H46</f>
        <v>CLUB　TEATRO　美獣</v>
      </c>
      <c r="B16" s="45"/>
      <c r="C16" s="77" t="s">
        <v>161</v>
      </c>
      <c r="D16" s="80" t="s">
        <v>157</v>
      </c>
      <c r="E16" s="8">
        <v>1</v>
      </c>
      <c r="F16" s="2">
        <v>0</v>
      </c>
      <c r="G16" s="2">
        <v>1</v>
      </c>
      <c r="H16" s="2">
        <v>4</v>
      </c>
      <c r="I16" s="2">
        <v>3</v>
      </c>
      <c r="J16" s="36">
        <f>3*E16+1*F16</f>
        <v>3</v>
      </c>
      <c r="K16" s="36">
        <f>H16-I16</f>
        <v>1</v>
      </c>
      <c r="L16" s="48">
        <v>2</v>
      </c>
      <c r="M16" s="58"/>
      <c r="N16" s="61"/>
      <c r="R16" s="62"/>
    </row>
    <row r="17" spans="1:20" ht="34.5" customHeight="1">
      <c r="A17" s="43" t="str">
        <f>'日程結果'!H47</f>
        <v>LuminosoKawasaki</v>
      </c>
      <c r="B17" s="81" t="s">
        <v>162</v>
      </c>
      <c r="C17" s="46"/>
      <c r="D17" s="82" t="s">
        <v>153</v>
      </c>
      <c r="E17" s="8">
        <v>2</v>
      </c>
      <c r="F17" s="2">
        <v>0</v>
      </c>
      <c r="G17" s="2">
        <v>0</v>
      </c>
      <c r="H17" s="2">
        <v>7</v>
      </c>
      <c r="I17" s="2">
        <v>3</v>
      </c>
      <c r="J17" s="36">
        <f>3*E17+1*F17</f>
        <v>6</v>
      </c>
      <c r="K17" s="36">
        <f>H17-I17</f>
        <v>4</v>
      </c>
      <c r="L17" s="48">
        <v>1</v>
      </c>
      <c r="M17" s="58"/>
      <c r="N17" s="61"/>
      <c r="R17" s="62"/>
      <c r="T17" s="73"/>
    </row>
    <row r="18" spans="1:18" ht="34.5" customHeight="1" thickBot="1">
      <c r="A18" s="78" t="str">
        <f>'日程結果'!H48</f>
        <v>チームF</v>
      </c>
      <c r="B18" s="83" t="s">
        <v>158</v>
      </c>
      <c r="C18" s="79" t="s">
        <v>154</v>
      </c>
      <c r="D18" s="84"/>
      <c r="E18" s="33">
        <v>0</v>
      </c>
      <c r="F18" s="34">
        <v>0</v>
      </c>
      <c r="G18" s="34">
        <v>2</v>
      </c>
      <c r="H18" s="34">
        <v>2</v>
      </c>
      <c r="I18" s="34">
        <v>7</v>
      </c>
      <c r="J18" s="37">
        <f>3*E18+1*F18</f>
        <v>0</v>
      </c>
      <c r="K18" s="37">
        <f>H18-I18</f>
        <v>-5</v>
      </c>
      <c r="L18" s="49">
        <v>3</v>
      </c>
      <c r="M18" s="58"/>
      <c r="N18" s="61"/>
      <c r="R18" s="62"/>
    </row>
    <row r="19" spans="2:18" ht="34.5" customHeight="1" thickBot="1">
      <c r="B19" s="39"/>
      <c r="C19" s="39"/>
      <c r="D19" s="39"/>
      <c r="E19" s="39"/>
      <c r="F19" s="39"/>
      <c r="G19" s="6"/>
      <c r="M19" s="58"/>
      <c r="N19" s="61"/>
      <c r="R19" s="62"/>
    </row>
    <row r="20" spans="1:18" ht="34.5" customHeight="1" thickBot="1">
      <c r="A20" s="68" t="s">
        <v>58</v>
      </c>
      <c r="B20" s="42" t="str">
        <f>A21</f>
        <v>ランツァーレレディース</v>
      </c>
      <c r="C20" s="38" t="str">
        <f>A22</f>
        <v>エルソル</v>
      </c>
      <c r="D20" s="38" t="str">
        <f>A23</f>
        <v>川崎マドレス</v>
      </c>
      <c r="E20" s="7" t="s">
        <v>0</v>
      </c>
      <c r="F20" s="3" t="s">
        <v>1</v>
      </c>
      <c r="G20" s="3" t="s">
        <v>2</v>
      </c>
      <c r="H20" s="3" t="s">
        <v>3</v>
      </c>
      <c r="I20" s="3" t="s">
        <v>4</v>
      </c>
      <c r="J20" s="3" t="s">
        <v>5</v>
      </c>
      <c r="K20" s="5" t="s">
        <v>7</v>
      </c>
      <c r="L20" s="4" t="s">
        <v>6</v>
      </c>
      <c r="N20" s="61"/>
      <c r="R20" s="62"/>
    </row>
    <row r="21" spans="1:18" ht="34.5" customHeight="1">
      <c r="A21" s="43" t="str">
        <f>'日程結果'!H49</f>
        <v>ランツァーレレディース</v>
      </c>
      <c r="B21" s="45"/>
      <c r="C21" s="77" t="s">
        <v>159</v>
      </c>
      <c r="D21" s="80" t="s">
        <v>155</v>
      </c>
      <c r="E21" s="8">
        <v>2</v>
      </c>
      <c r="F21" s="2">
        <v>0</v>
      </c>
      <c r="G21" s="2">
        <v>0</v>
      </c>
      <c r="H21" s="2">
        <v>6</v>
      </c>
      <c r="I21" s="2">
        <v>1</v>
      </c>
      <c r="J21" s="36">
        <f>3*E21+1*F21</f>
        <v>6</v>
      </c>
      <c r="K21" s="36">
        <f>H21-I21</f>
        <v>5</v>
      </c>
      <c r="L21" s="48">
        <v>4</v>
      </c>
      <c r="N21" s="61"/>
      <c r="R21" s="62"/>
    </row>
    <row r="22" spans="1:14" ht="34.5" customHeight="1">
      <c r="A22" s="43" t="str">
        <f>'日程結果'!H50</f>
        <v>エルソル</v>
      </c>
      <c r="B22" s="81" t="s">
        <v>160</v>
      </c>
      <c r="C22" s="46"/>
      <c r="D22" s="82" t="s">
        <v>151</v>
      </c>
      <c r="E22" s="8">
        <v>1</v>
      </c>
      <c r="F22" s="2">
        <v>0</v>
      </c>
      <c r="G22" s="2">
        <v>1</v>
      </c>
      <c r="H22" s="2">
        <v>4</v>
      </c>
      <c r="I22" s="2">
        <v>2</v>
      </c>
      <c r="J22" s="36">
        <f>3*E22+1*F22</f>
        <v>3</v>
      </c>
      <c r="K22" s="36">
        <f>H22-I22</f>
        <v>2</v>
      </c>
      <c r="L22" s="48">
        <v>5</v>
      </c>
      <c r="N22" s="61"/>
    </row>
    <row r="23" spans="1:12" ht="34.5" customHeight="1" thickBot="1">
      <c r="A23" s="78" t="str">
        <f>'日程結果'!H51</f>
        <v>川崎マドレス</v>
      </c>
      <c r="B23" s="83" t="s">
        <v>156</v>
      </c>
      <c r="C23" s="79" t="s">
        <v>152</v>
      </c>
      <c r="D23" s="84"/>
      <c r="E23" s="33">
        <v>0</v>
      </c>
      <c r="F23" s="34">
        <v>0</v>
      </c>
      <c r="G23" s="34">
        <v>0</v>
      </c>
      <c r="H23" s="34">
        <v>0</v>
      </c>
      <c r="I23" s="34">
        <v>7</v>
      </c>
      <c r="J23" s="37">
        <f>3*E23+1*F23</f>
        <v>0</v>
      </c>
      <c r="K23" s="37">
        <f>H23-I23</f>
        <v>-7</v>
      </c>
      <c r="L23" s="49">
        <v>6</v>
      </c>
    </row>
    <row r="24" spans="1:15" ht="23.25" customHeight="1">
      <c r="A24" s="85" t="s">
        <v>67</v>
      </c>
      <c r="B24" s="89" t="s">
        <v>70</v>
      </c>
      <c r="C24" s="58"/>
      <c r="D24" s="58"/>
      <c r="E24" s="58"/>
      <c r="F24" s="58"/>
      <c r="G24" s="58"/>
      <c r="H24" s="58"/>
      <c r="I24" s="58"/>
      <c r="J24" s="58"/>
      <c r="K24" s="58"/>
      <c r="L24" s="58"/>
      <c r="M24" s="58"/>
      <c r="N24" s="58"/>
      <c r="O24" s="58"/>
    </row>
    <row r="25" spans="1:15" ht="23.25" customHeight="1">
      <c r="A25" s="85"/>
      <c r="B25" s="89" t="s">
        <v>72</v>
      </c>
      <c r="C25" s="58"/>
      <c r="D25" s="58"/>
      <c r="E25" s="58"/>
      <c r="F25" s="58"/>
      <c r="G25" s="58"/>
      <c r="H25" s="58"/>
      <c r="I25" s="58"/>
      <c r="J25" s="58"/>
      <c r="K25" s="58"/>
      <c r="L25" s="58"/>
      <c r="M25" s="58"/>
      <c r="N25" s="58"/>
      <c r="O25" s="58"/>
    </row>
    <row r="26" spans="1:15" ht="23.25" customHeight="1">
      <c r="A26" s="85"/>
      <c r="B26" s="89" t="s">
        <v>71</v>
      </c>
      <c r="C26" s="58"/>
      <c r="D26" s="58"/>
      <c r="E26" s="58"/>
      <c r="F26" s="58"/>
      <c r="G26" s="58"/>
      <c r="H26" s="58"/>
      <c r="I26" s="58"/>
      <c r="J26" s="58"/>
      <c r="K26" s="58"/>
      <c r="L26" s="58"/>
      <c r="M26" s="58"/>
      <c r="N26" s="58"/>
      <c r="O26" s="58"/>
    </row>
    <row r="27" ht="18.75" customHeight="1">
      <c r="B27" s="90" t="s">
        <v>117</v>
      </c>
    </row>
  </sheetData>
  <sheetProtection/>
  <mergeCells count="1">
    <mergeCell ref="A1:O1"/>
  </mergeCells>
  <printOptions/>
  <pageMargins left="0.25" right="0.25" top="0.75" bottom="0.75" header="0.3" footer="0.3"/>
  <pageSetup blackAndWhite="1" horizontalDpi="600" verticalDpi="600" orientation="landscape" paperSize="9" r:id="rId1"/>
  <rowBreaks count="1" manualBreakCount="1">
    <brk id="14" max="16" man="1"/>
  </rowBreaks>
</worksheet>
</file>

<file path=xl/worksheets/sheet2.xml><?xml version="1.0" encoding="utf-8"?>
<worksheet xmlns="http://schemas.openxmlformats.org/spreadsheetml/2006/main" xmlns:r="http://schemas.openxmlformats.org/officeDocument/2006/relationships">
  <dimension ref="A1:J51"/>
  <sheetViews>
    <sheetView view="pageBreakPreview" zoomScale="75" zoomScaleNormal="67" zoomScaleSheetLayoutView="75" zoomScalePageLayoutView="0" workbookViewId="0" topLeftCell="A19">
      <selection activeCell="F42" sqref="F42"/>
    </sheetView>
  </sheetViews>
  <sheetFormatPr defaultColWidth="9.00390625" defaultRowHeight="13.5"/>
  <cols>
    <col min="1" max="1" width="4.625" style="26" customWidth="1"/>
    <col min="2" max="2" width="10.75390625" style="26" customWidth="1"/>
    <col min="3" max="3" width="12.625" style="32" customWidth="1"/>
    <col min="4" max="4" width="17.375" style="26" customWidth="1"/>
    <col min="5" max="6" width="5.50390625" style="26" customWidth="1"/>
    <col min="7" max="7" width="17.375" style="26" customWidth="1"/>
    <col min="8" max="8" width="13.50390625" style="26" customWidth="1"/>
    <col min="9" max="10" width="17.375" style="26" customWidth="1"/>
    <col min="11" max="16384" width="9.00390625" style="26" customWidth="1"/>
  </cols>
  <sheetData>
    <row r="1" spans="1:10" ht="17.25" customHeight="1">
      <c r="A1" s="117" t="s">
        <v>66</v>
      </c>
      <c r="B1" s="117"/>
      <c r="C1" s="117"/>
      <c r="D1" s="117"/>
      <c r="E1" s="117"/>
      <c r="F1" s="117"/>
      <c r="G1" s="117"/>
      <c r="H1" s="117"/>
      <c r="I1" s="117"/>
      <c r="J1" s="117"/>
    </row>
    <row r="2" spans="1:10" ht="17.25" customHeight="1" thickBot="1">
      <c r="A2" s="35"/>
      <c r="B2" s="35"/>
      <c r="C2" s="35"/>
      <c r="D2" s="35"/>
      <c r="E2" s="35"/>
      <c r="F2" s="35"/>
      <c r="G2" s="56"/>
      <c r="H2" s="35"/>
      <c r="I2" s="35"/>
      <c r="J2" s="35"/>
    </row>
    <row r="3" spans="1:10" ht="17.25" customHeight="1" thickBot="1">
      <c r="A3" s="9"/>
      <c r="B3" s="119" t="s">
        <v>62</v>
      </c>
      <c r="C3" s="120"/>
      <c r="D3" s="120"/>
      <c r="E3" s="120"/>
      <c r="F3" s="120"/>
      <c r="G3" s="120"/>
      <c r="H3" s="120"/>
      <c r="I3" s="120"/>
      <c r="J3" s="121"/>
    </row>
    <row r="4" spans="1:10" ht="17.25" customHeight="1">
      <c r="A4" s="10"/>
      <c r="B4" s="11" t="s">
        <v>8</v>
      </c>
      <c r="C4" s="12" t="s">
        <v>9</v>
      </c>
      <c r="D4" s="13" t="s">
        <v>10</v>
      </c>
      <c r="E4" s="118" t="s">
        <v>11</v>
      </c>
      <c r="F4" s="118"/>
      <c r="G4" s="13" t="s">
        <v>10</v>
      </c>
      <c r="H4" s="13" t="s">
        <v>12</v>
      </c>
      <c r="I4" s="14" t="s">
        <v>13</v>
      </c>
      <c r="J4" s="15" t="s">
        <v>14</v>
      </c>
    </row>
    <row r="5" spans="1:10" ht="17.25" customHeight="1">
      <c r="A5" s="10"/>
      <c r="B5" s="53">
        <v>0.375</v>
      </c>
      <c r="C5" s="52" t="s">
        <v>18</v>
      </c>
      <c r="D5" s="122" t="str">
        <f>D7</f>
        <v>川崎マドレス</v>
      </c>
      <c r="E5" s="123"/>
      <c r="F5" s="115" t="str">
        <f>G7</f>
        <v>ランツァーレレディース</v>
      </c>
      <c r="G5" s="124"/>
      <c r="H5" s="17" t="s">
        <v>15</v>
      </c>
      <c r="I5" s="17"/>
      <c r="J5" s="27"/>
    </row>
    <row r="6" spans="1:10" ht="17.25" customHeight="1">
      <c r="A6" s="10">
        <v>1</v>
      </c>
      <c r="B6" s="53">
        <v>0.3958333333333333</v>
      </c>
      <c r="C6" s="52" t="s">
        <v>34</v>
      </c>
      <c r="D6" s="18" t="str">
        <f>C46</f>
        <v>LuminosoKawasaki</v>
      </c>
      <c r="E6" s="18">
        <v>6</v>
      </c>
      <c r="F6" s="18">
        <v>0</v>
      </c>
      <c r="G6" s="18" t="str">
        <f>C47</f>
        <v>チームF</v>
      </c>
      <c r="H6" s="18" t="s">
        <v>16</v>
      </c>
      <c r="I6" s="18" t="str">
        <f>D8</f>
        <v>CLUB　TEATRO　美獣</v>
      </c>
      <c r="J6" s="19" t="str">
        <f>I6</f>
        <v>CLUB　TEATRO　美獣</v>
      </c>
    </row>
    <row r="7" spans="1:10" ht="17.25" customHeight="1">
      <c r="A7" s="10">
        <v>2</v>
      </c>
      <c r="B7" s="53">
        <v>0.4201388888888889</v>
      </c>
      <c r="C7" s="52" t="s">
        <v>35</v>
      </c>
      <c r="D7" s="18" t="str">
        <f>C48</f>
        <v>川崎マドレス</v>
      </c>
      <c r="E7" s="18">
        <v>0</v>
      </c>
      <c r="F7" s="18">
        <v>5</v>
      </c>
      <c r="G7" s="18" t="str">
        <f>C49</f>
        <v>ランツァーレレディース</v>
      </c>
      <c r="H7" s="18" t="s">
        <v>16</v>
      </c>
      <c r="I7" s="18" t="str">
        <f>D6</f>
        <v>LuminosoKawasaki</v>
      </c>
      <c r="J7" s="19" t="str">
        <f>I7</f>
        <v>LuminosoKawasaki</v>
      </c>
    </row>
    <row r="8" spans="1:10" ht="17.25" customHeight="1">
      <c r="A8" s="10">
        <v>3</v>
      </c>
      <c r="B8" s="53">
        <v>0.4444444444444444</v>
      </c>
      <c r="C8" s="52" t="s">
        <v>36</v>
      </c>
      <c r="D8" s="18" t="str">
        <f>C50</f>
        <v>CLUB　TEATRO　美獣</v>
      </c>
      <c r="E8" s="18">
        <v>6</v>
      </c>
      <c r="F8" s="18">
        <v>0</v>
      </c>
      <c r="G8" s="18" t="str">
        <f>C51</f>
        <v>エルソル</v>
      </c>
      <c r="H8" s="18" t="s">
        <v>16</v>
      </c>
      <c r="I8" s="18" t="str">
        <f>G6</f>
        <v>チームF</v>
      </c>
      <c r="J8" s="19" t="str">
        <f>I8</f>
        <v>チームF</v>
      </c>
    </row>
    <row r="9" spans="1:10" ht="17.25" customHeight="1">
      <c r="A9" s="10">
        <v>4</v>
      </c>
      <c r="B9" s="53">
        <v>0.46875</v>
      </c>
      <c r="C9" s="52" t="s">
        <v>37</v>
      </c>
      <c r="D9" s="18" t="str">
        <f>C46</f>
        <v>LuminosoKawasaki</v>
      </c>
      <c r="E9" s="18">
        <v>7</v>
      </c>
      <c r="F9" s="18">
        <v>0</v>
      </c>
      <c r="G9" s="18" t="str">
        <f>C48</f>
        <v>川崎マドレス</v>
      </c>
      <c r="H9" s="18" t="s">
        <v>16</v>
      </c>
      <c r="I9" s="18" t="str">
        <f>G7</f>
        <v>ランツァーレレディース</v>
      </c>
      <c r="J9" s="19" t="str">
        <f>I9</f>
        <v>ランツァーレレディース</v>
      </c>
    </row>
    <row r="10" spans="1:10" ht="17.25" customHeight="1">
      <c r="A10" s="10">
        <v>5</v>
      </c>
      <c r="B10" s="53">
        <v>0.4930555555555556</v>
      </c>
      <c r="C10" s="52" t="s">
        <v>38</v>
      </c>
      <c r="D10" s="18" t="str">
        <f>C47</f>
        <v>チームF</v>
      </c>
      <c r="E10" s="18">
        <v>0</v>
      </c>
      <c r="F10" s="18">
        <v>5</v>
      </c>
      <c r="G10" s="18" t="str">
        <f>C50</f>
        <v>CLUB　TEATRO　美獣</v>
      </c>
      <c r="H10" s="18" t="s">
        <v>16</v>
      </c>
      <c r="I10" s="18" t="str">
        <f>G8</f>
        <v>エルソル</v>
      </c>
      <c r="J10" s="19" t="str">
        <f>I10</f>
        <v>エルソル</v>
      </c>
    </row>
    <row r="11" spans="1:10" ht="17.25" customHeight="1" thickBot="1">
      <c r="A11" s="10"/>
      <c r="B11" s="54">
        <v>0.5416666666666666</v>
      </c>
      <c r="C11" s="20" t="s">
        <v>17</v>
      </c>
      <c r="D11" s="25"/>
      <c r="E11" s="28"/>
      <c r="F11" s="28"/>
      <c r="G11" s="25"/>
      <c r="H11" s="21"/>
      <c r="I11" s="21"/>
      <c r="J11" s="29"/>
    </row>
    <row r="12" spans="1:10" ht="17.25" customHeight="1" thickBot="1">
      <c r="A12" s="22"/>
      <c r="B12" s="23"/>
      <c r="C12" s="24"/>
      <c r="D12" s="35"/>
      <c r="E12" s="30"/>
      <c r="F12" s="30"/>
      <c r="G12" s="35"/>
      <c r="H12" s="22"/>
      <c r="I12" s="22"/>
      <c r="J12" s="22"/>
    </row>
    <row r="13" spans="1:10" ht="17.25" customHeight="1" thickBot="1">
      <c r="A13" s="9"/>
      <c r="B13" s="128" t="s">
        <v>63</v>
      </c>
      <c r="C13" s="129"/>
      <c r="D13" s="129"/>
      <c r="E13" s="129"/>
      <c r="F13" s="129"/>
      <c r="G13" s="129"/>
      <c r="H13" s="129"/>
      <c r="I13" s="129"/>
      <c r="J13" s="130"/>
    </row>
    <row r="14" spans="1:10" ht="17.25" customHeight="1">
      <c r="A14" s="10"/>
      <c r="B14" s="11" t="s">
        <v>8</v>
      </c>
      <c r="C14" s="12" t="s">
        <v>9</v>
      </c>
      <c r="D14" s="13" t="s">
        <v>10</v>
      </c>
      <c r="E14" s="118" t="s">
        <v>11</v>
      </c>
      <c r="F14" s="118"/>
      <c r="G14" s="13" t="s">
        <v>10</v>
      </c>
      <c r="H14" s="13" t="s">
        <v>12</v>
      </c>
      <c r="I14" s="14" t="s">
        <v>13</v>
      </c>
      <c r="J14" s="15" t="s">
        <v>14</v>
      </c>
    </row>
    <row r="15" spans="1:10" ht="17.25" customHeight="1">
      <c r="A15" s="10"/>
      <c r="B15" s="53">
        <v>0.375</v>
      </c>
      <c r="C15" s="16" t="s">
        <v>18</v>
      </c>
      <c r="D15" s="122" t="str">
        <f>D17</f>
        <v>LuminosoKawasaki</v>
      </c>
      <c r="E15" s="123"/>
      <c r="F15" s="115" t="str">
        <f>G17</f>
        <v>CLUB　TEATRO　美獣</v>
      </c>
      <c r="G15" s="124"/>
      <c r="H15" s="17" t="s">
        <v>15</v>
      </c>
      <c r="I15" s="17"/>
      <c r="J15" s="27"/>
    </row>
    <row r="16" spans="1:10" ht="17.25" customHeight="1">
      <c r="A16" s="10">
        <v>1</v>
      </c>
      <c r="B16" s="53">
        <v>0.3958333333333333</v>
      </c>
      <c r="C16" s="16" t="s">
        <v>41</v>
      </c>
      <c r="D16" s="18" t="str">
        <f>C49</f>
        <v>ランツァーレレディース</v>
      </c>
      <c r="E16" s="18">
        <v>0</v>
      </c>
      <c r="F16" s="18">
        <v>2</v>
      </c>
      <c r="G16" s="18" t="str">
        <f>C51</f>
        <v>エルソル</v>
      </c>
      <c r="H16" s="18" t="s">
        <v>16</v>
      </c>
      <c r="I16" s="18" t="str">
        <f>D18</f>
        <v>川崎マドレス</v>
      </c>
      <c r="J16" s="19" t="str">
        <f>I16</f>
        <v>川崎マドレス</v>
      </c>
    </row>
    <row r="17" spans="1:10" ht="17.25" customHeight="1">
      <c r="A17" s="10">
        <v>2</v>
      </c>
      <c r="B17" s="53">
        <v>0.4201388888888889</v>
      </c>
      <c r="C17" s="16" t="s">
        <v>42</v>
      </c>
      <c r="D17" s="18" t="str">
        <f>C46</f>
        <v>LuminosoKawasaki</v>
      </c>
      <c r="E17" s="18">
        <v>0</v>
      </c>
      <c r="F17" s="18">
        <v>2</v>
      </c>
      <c r="G17" s="18" t="str">
        <f>C50</f>
        <v>CLUB　TEATRO　美獣</v>
      </c>
      <c r="H17" s="18" t="s">
        <v>16</v>
      </c>
      <c r="I17" s="18" t="str">
        <f>D19</f>
        <v>チームF</v>
      </c>
      <c r="J17" s="19" t="str">
        <f>I17</f>
        <v>チームF</v>
      </c>
    </row>
    <row r="18" spans="1:10" ht="17.25" customHeight="1">
      <c r="A18" s="10">
        <v>3</v>
      </c>
      <c r="B18" s="53">
        <v>0.4444444444444444</v>
      </c>
      <c r="C18" s="16" t="s">
        <v>43</v>
      </c>
      <c r="D18" s="100" t="str">
        <f>C48</f>
        <v>川崎マドレス</v>
      </c>
      <c r="E18" s="100">
        <v>2</v>
      </c>
      <c r="F18" s="100">
        <v>1</v>
      </c>
      <c r="G18" s="100" t="str">
        <f>C51</f>
        <v>エルソル</v>
      </c>
      <c r="H18" s="18" t="s">
        <v>16</v>
      </c>
      <c r="I18" s="18" t="str">
        <f>D17</f>
        <v>LuminosoKawasaki</v>
      </c>
      <c r="J18" s="19" t="str">
        <f>I18</f>
        <v>LuminosoKawasaki</v>
      </c>
    </row>
    <row r="19" spans="1:10" ht="17.25" customHeight="1">
      <c r="A19" s="10">
        <v>4</v>
      </c>
      <c r="B19" s="53">
        <v>0.46875</v>
      </c>
      <c r="C19" s="16" t="s">
        <v>44</v>
      </c>
      <c r="D19" s="100" t="str">
        <f>C47</f>
        <v>チームF</v>
      </c>
      <c r="E19" s="100">
        <v>1</v>
      </c>
      <c r="F19" s="100">
        <v>0</v>
      </c>
      <c r="G19" s="100" t="str">
        <f>C49</f>
        <v>ランツァーレレディース</v>
      </c>
      <c r="H19" s="18" t="s">
        <v>16</v>
      </c>
      <c r="I19" s="18" t="str">
        <f>G18</f>
        <v>エルソル</v>
      </c>
      <c r="J19" s="19" t="str">
        <f>I19</f>
        <v>エルソル</v>
      </c>
    </row>
    <row r="20" spans="1:10" ht="17.25" customHeight="1">
      <c r="A20" s="10">
        <v>5</v>
      </c>
      <c r="B20" s="53">
        <v>0.4930555555555556</v>
      </c>
      <c r="C20" s="16" t="s">
        <v>45</v>
      </c>
      <c r="D20" s="18" t="str">
        <f>C48</f>
        <v>川崎マドレス</v>
      </c>
      <c r="E20" s="18">
        <v>0</v>
      </c>
      <c r="F20" s="18">
        <v>7</v>
      </c>
      <c r="G20" s="18" t="str">
        <f>C50</f>
        <v>CLUB　TEATRO　美獣</v>
      </c>
      <c r="H20" s="18" t="s">
        <v>16</v>
      </c>
      <c r="I20" s="18" t="str">
        <f>G19</f>
        <v>ランツァーレレディース</v>
      </c>
      <c r="J20" s="19" t="str">
        <f>I20</f>
        <v>ランツァーレレディース</v>
      </c>
    </row>
    <row r="21" spans="1:10" ht="17.25" customHeight="1" thickBot="1">
      <c r="A21" s="10"/>
      <c r="B21" s="54">
        <v>0.5416666666666666</v>
      </c>
      <c r="C21" s="20" t="s">
        <v>17</v>
      </c>
      <c r="D21" s="25"/>
      <c r="E21" s="28"/>
      <c r="F21" s="28"/>
      <c r="G21" s="25"/>
      <c r="H21" s="21"/>
      <c r="I21" s="21"/>
      <c r="J21" s="29"/>
    </row>
    <row r="22" spans="1:10" ht="18" thickBot="1">
      <c r="A22" s="30"/>
      <c r="B22" s="30"/>
      <c r="C22" s="31"/>
      <c r="D22" s="30"/>
      <c r="E22" s="30"/>
      <c r="F22" s="30"/>
      <c r="G22" s="30"/>
      <c r="H22" s="30"/>
      <c r="I22" s="30"/>
      <c r="J22" s="30"/>
    </row>
    <row r="23" spans="1:10" ht="17.25" customHeight="1" thickBot="1">
      <c r="A23" s="9"/>
      <c r="B23" s="131" t="s">
        <v>64</v>
      </c>
      <c r="C23" s="132"/>
      <c r="D23" s="132"/>
      <c r="E23" s="132"/>
      <c r="F23" s="132"/>
      <c r="G23" s="132"/>
      <c r="H23" s="132"/>
      <c r="I23" s="132"/>
      <c r="J23" s="133"/>
    </row>
    <row r="24" spans="1:10" ht="17.25" customHeight="1">
      <c r="A24" s="10"/>
      <c r="B24" s="11" t="s">
        <v>8</v>
      </c>
      <c r="C24" s="12" t="s">
        <v>9</v>
      </c>
      <c r="D24" s="13" t="s">
        <v>10</v>
      </c>
      <c r="E24" s="118" t="s">
        <v>11</v>
      </c>
      <c r="F24" s="118"/>
      <c r="G24" s="13" t="s">
        <v>10</v>
      </c>
      <c r="H24" s="13" t="s">
        <v>12</v>
      </c>
      <c r="I24" s="14" t="s">
        <v>13</v>
      </c>
      <c r="J24" s="15" t="s">
        <v>14</v>
      </c>
    </row>
    <row r="25" spans="1:10" ht="17.25" customHeight="1">
      <c r="A25" s="10"/>
      <c r="B25" s="53">
        <v>0.375</v>
      </c>
      <c r="C25" s="16" t="s">
        <v>18</v>
      </c>
      <c r="D25" s="122" t="str">
        <f>D27</f>
        <v>チームF</v>
      </c>
      <c r="E25" s="123"/>
      <c r="F25" s="115" t="str">
        <f>G27</f>
        <v>エルソル</v>
      </c>
      <c r="G25" s="124"/>
      <c r="H25" s="17" t="s">
        <v>15</v>
      </c>
      <c r="I25" s="17"/>
      <c r="J25" s="27"/>
    </row>
    <row r="26" spans="1:10" ht="17.25" customHeight="1">
      <c r="A26" s="10">
        <v>1</v>
      </c>
      <c r="B26" s="53">
        <v>0.3958333333333333</v>
      </c>
      <c r="C26" s="63" t="s">
        <v>46</v>
      </c>
      <c r="D26" s="64" t="str">
        <f>C46</f>
        <v>LuminosoKawasaki</v>
      </c>
      <c r="E26" s="64">
        <v>1</v>
      </c>
      <c r="F26" s="64">
        <v>4</v>
      </c>
      <c r="G26" s="64" t="str">
        <f>C49</f>
        <v>ランツァーレレディース</v>
      </c>
      <c r="H26" s="64" t="s">
        <v>16</v>
      </c>
      <c r="I26" s="64" t="str">
        <f>G28</f>
        <v>CLUB　TEATRO　美獣</v>
      </c>
      <c r="J26" s="65" t="str">
        <f>I26</f>
        <v>CLUB　TEATRO　美獣</v>
      </c>
    </row>
    <row r="27" spans="1:10" ht="17.25" customHeight="1">
      <c r="A27" s="10">
        <v>2</v>
      </c>
      <c r="B27" s="53">
        <v>0.4201388888888889</v>
      </c>
      <c r="C27" s="16" t="s">
        <v>47</v>
      </c>
      <c r="D27" s="18" t="str">
        <f>C47</f>
        <v>チームF</v>
      </c>
      <c r="E27" s="64">
        <v>1</v>
      </c>
      <c r="F27" s="64">
        <v>1</v>
      </c>
      <c r="G27" s="18" t="str">
        <f>C51</f>
        <v>エルソル</v>
      </c>
      <c r="H27" s="18" t="s">
        <v>16</v>
      </c>
      <c r="I27" s="59" t="str">
        <f>G29</f>
        <v>川崎マドレス</v>
      </c>
      <c r="J27" s="60" t="str">
        <f>I27</f>
        <v>川崎マドレス</v>
      </c>
    </row>
    <row r="28" spans="1:10" ht="17.25" customHeight="1">
      <c r="A28" s="10">
        <v>3</v>
      </c>
      <c r="B28" s="53">
        <v>0.4444444444444444</v>
      </c>
      <c r="C28" s="16" t="s">
        <v>48</v>
      </c>
      <c r="D28" s="18" t="str">
        <f>C49</f>
        <v>ランツァーレレディース</v>
      </c>
      <c r="E28" s="64">
        <v>0</v>
      </c>
      <c r="F28" s="64">
        <v>2</v>
      </c>
      <c r="G28" s="18" t="str">
        <f>C50</f>
        <v>CLUB　TEATRO　美獣</v>
      </c>
      <c r="H28" s="18" t="s">
        <v>16</v>
      </c>
      <c r="I28" s="18" t="str">
        <f>D26</f>
        <v>LuminosoKawasaki</v>
      </c>
      <c r="J28" s="19" t="str">
        <f>I28</f>
        <v>LuminosoKawasaki</v>
      </c>
    </row>
    <row r="29" spans="1:10" ht="17.25" customHeight="1">
      <c r="A29" s="10">
        <v>4</v>
      </c>
      <c r="B29" s="53">
        <v>0.46875</v>
      </c>
      <c r="C29" s="16" t="s">
        <v>50</v>
      </c>
      <c r="D29" s="100" t="str">
        <f>C47</f>
        <v>チームF</v>
      </c>
      <c r="E29" s="66">
        <v>4</v>
      </c>
      <c r="F29" s="66">
        <v>0</v>
      </c>
      <c r="G29" s="100" t="str">
        <f>C48</f>
        <v>川崎マドレス</v>
      </c>
      <c r="H29" s="18" t="s">
        <v>16</v>
      </c>
      <c r="I29" s="18" t="str">
        <f>D28</f>
        <v>ランツァーレレディース</v>
      </c>
      <c r="J29" s="19" t="str">
        <f>I29</f>
        <v>ランツァーレレディース</v>
      </c>
    </row>
    <row r="30" spans="1:10" ht="17.25" customHeight="1">
      <c r="A30" s="10">
        <v>5</v>
      </c>
      <c r="B30" s="53">
        <v>0.4930555555555556</v>
      </c>
      <c r="C30" s="16" t="s">
        <v>49</v>
      </c>
      <c r="D30" s="100" t="str">
        <f>C46</f>
        <v>LuminosoKawasaki</v>
      </c>
      <c r="E30" s="66">
        <v>5</v>
      </c>
      <c r="F30" s="66">
        <v>2</v>
      </c>
      <c r="G30" s="100" t="str">
        <f>C51</f>
        <v>エルソル</v>
      </c>
      <c r="H30" s="18" t="s">
        <v>16</v>
      </c>
      <c r="I30" s="18" t="str">
        <f>D29</f>
        <v>チームF</v>
      </c>
      <c r="J30" s="19" t="str">
        <f>I30</f>
        <v>チームF</v>
      </c>
    </row>
    <row r="31" spans="1:10" ht="17.25" customHeight="1" thickBot="1">
      <c r="A31" s="10"/>
      <c r="B31" s="54">
        <v>0.5416666666666666</v>
      </c>
      <c r="C31" s="20" t="s">
        <v>17</v>
      </c>
      <c r="D31" s="25"/>
      <c r="E31" s="28"/>
      <c r="F31" s="28"/>
      <c r="G31" s="25"/>
      <c r="H31" s="21"/>
      <c r="I31" s="21"/>
      <c r="J31" s="29"/>
    </row>
    <row r="32" spans="1:10" ht="17.25" customHeight="1" thickBot="1">
      <c r="A32" s="22"/>
      <c r="B32" s="23"/>
      <c r="C32" s="24"/>
      <c r="D32" s="35"/>
      <c r="E32" s="30"/>
      <c r="F32" s="30"/>
      <c r="G32" s="35"/>
      <c r="H32" s="22"/>
      <c r="I32" s="22"/>
      <c r="J32" s="22"/>
    </row>
    <row r="33" spans="1:10" ht="17.25" customHeight="1" thickBot="1">
      <c r="A33" s="9"/>
      <c r="B33" s="125" t="s">
        <v>65</v>
      </c>
      <c r="C33" s="126"/>
      <c r="D33" s="126"/>
      <c r="E33" s="126"/>
      <c r="F33" s="126"/>
      <c r="G33" s="126"/>
      <c r="H33" s="126"/>
      <c r="I33" s="126"/>
      <c r="J33" s="127"/>
    </row>
    <row r="34" spans="1:10" ht="17.25" customHeight="1">
      <c r="A34" s="10"/>
      <c r="B34" s="11" t="s">
        <v>8</v>
      </c>
      <c r="C34" s="12" t="s">
        <v>9</v>
      </c>
      <c r="D34" s="13" t="s">
        <v>10</v>
      </c>
      <c r="E34" s="111" t="s">
        <v>11</v>
      </c>
      <c r="F34" s="112"/>
      <c r="G34" s="13" t="s">
        <v>10</v>
      </c>
      <c r="H34" s="13" t="s">
        <v>12</v>
      </c>
      <c r="I34" s="14" t="s">
        <v>13</v>
      </c>
      <c r="J34" s="15" t="s">
        <v>14</v>
      </c>
    </row>
    <row r="35" spans="1:10" ht="17.25" customHeight="1">
      <c r="A35" s="10"/>
      <c r="B35" s="53">
        <v>0.375</v>
      </c>
      <c r="C35" s="16" t="s">
        <v>18</v>
      </c>
      <c r="D35" s="113" t="str">
        <f>D37</f>
        <v>LuminosoKawasaki</v>
      </c>
      <c r="E35" s="114"/>
      <c r="F35" s="115" t="str">
        <f>G37</f>
        <v>チームF</v>
      </c>
      <c r="G35" s="116"/>
      <c r="H35" s="17" t="s">
        <v>15</v>
      </c>
      <c r="I35" s="17"/>
      <c r="J35" s="27"/>
    </row>
    <row r="36" spans="1:10" ht="17.25" customHeight="1">
      <c r="A36" s="10">
        <v>1</v>
      </c>
      <c r="B36" s="91">
        <v>0.3888888888888889</v>
      </c>
      <c r="C36" s="16" t="s">
        <v>51</v>
      </c>
      <c r="D36" s="18" t="str">
        <f>H50</f>
        <v>エルソル</v>
      </c>
      <c r="E36" s="18">
        <v>3</v>
      </c>
      <c r="F36" s="18">
        <v>0</v>
      </c>
      <c r="G36" s="18" t="str">
        <f>H51</f>
        <v>川崎マドレス</v>
      </c>
      <c r="H36" s="18" t="s">
        <v>16</v>
      </c>
      <c r="I36" s="66" t="str">
        <f>D38</f>
        <v>ランツァーレレディース</v>
      </c>
      <c r="J36" s="67" t="str">
        <f aca="true" t="shared" si="0" ref="J36:J41">I36</f>
        <v>ランツァーレレディース</v>
      </c>
    </row>
    <row r="37" spans="1:10" ht="17.25" customHeight="1">
      <c r="A37" s="10">
        <v>2</v>
      </c>
      <c r="B37" s="91">
        <v>0.4131944444444444</v>
      </c>
      <c r="C37" s="16" t="s">
        <v>52</v>
      </c>
      <c r="D37" s="18" t="str">
        <f>H47</f>
        <v>LuminosoKawasaki</v>
      </c>
      <c r="E37" s="18">
        <v>4</v>
      </c>
      <c r="F37" s="18">
        <v>2</v>
      </c>
      <c r="G37" s="18" t="str">
        <f>H48</f>
        <v>チームF</v>
      </c>
      <c r="H37" s="18" t="s">
        <v>16</v>
      </c>
      <c r="I37" s="18" t="str">
        <f>D39</f>
        <v>CLUB　TEATRO　美獣</v>
      </c>
      <c r="J37" s="19" t="str">
        <f t="shared" si="0"/>
        <v>CLUB　TEATRO　美獣</v>
      </c>
    </row>
    <row r="38" spans="1:10" ht="17.25" customHeight="1">
      <c r="A38" s="10">
        <v>3</v>
      </c>
      <c r="B38" s="91">
        <v>0.4375</v>
      </c>
      <c r="C38" s="16" t="s">
        <v>53</v>
      </c>
      <c r="D38" s="18" t="str">
        <f>H49</f>
        <v>ランツァーレレディース</v>
      </c>
      <c r="E38" s="18">
        <v>4</v>
      </c>
      <c r="F38" s="18">
        <v>0</v>
      </c>
      <c r="G38" s="18" t="str">
        <f>H51</f>
        <v>川崎マドレス</v>
      </c>
      <c r="H38" s="18" t="s">
        <v>16</v>
      </c>
      <c r="I38" s="18" t="str">
        <f>D37</f>
        <v>LuminosoKawasaki</v>
      </c>
      <c r="J38" s="19" t="str">
        <f t="shared" si="0"/>
        <v>LuminosoKawasaki</v>
      </c>
    </row>
    <row r="39" spans="1:10" ht="17.25" customHeight="1">
      <c r="A39" s="10">
        <v>4</v>
      </c>
      <c r="B39" s="91">
        <v>0.4618055555555556</v>
      </c>
      <c r="C39" s="16" t="s">
        <v>54</v>
      </c>
      <c r="D39" s="18" t="str">
        <f>H46</f>
        <v>CLUB　TEATRO　美獣</v>
      </c>
      <c r="E39" s="18">
        <v>3</v>
      </c>
      <c r="F39" s="18">
        <v>0</v>
      </c>
      <c r="G39" s="18" t="str">
        <f>H48</f>
        <v>チームF</v>
      </c>
      <c r="H39" s="18" t="s">
        <v>16</v>
      </c>
      <c r="I39" s="18" t="str">
        <f>G38</f>
        <v>川崎マドレス</v>
      </c>
      <c r="J39" s="19" t="str">
        <f t="shared" si="0"/>
        <v>川崎マドレス</v>
      </c>
    </row>
    <row r="40" spans="1:10" ht="17.25" customHeight="1">
      <c r="A40" s="10">
        <v>5</v>
      </c>
      <c r="B40" s="91">
        <v>0.4861111111111111</v>
      </c>
      <c r="C40" s="16" t="s">
        <v>55</v>
      </c>
      <c r="D40" s="18" t="str">
        <f>H49</f>
        <v>ランツァーレレディース</v>
      </c>
      <c r="E40" s="18">
        <v>2</v>
      </c>
      <c r="F40" s="18">
        <v>1</v>
      </c>
      <c r="G40" s="18" t="str">
        <f>H50</f>
        <v>エルソル</v>
      </c>
      <c r="H40" s="18" t="s">
        <v>16</v>
      </c>
      <c r="I40" s="18" t="str">
        <f>G39</f>
        <v>チームF</v>
      </c>
      <c r="J40" s="19" t="str">
        <f t="shared" si="0"/>
        <v>チームF</v>
      </c>
    </row>
    <row r="41" spans="1:10" ht="17.25" customHeight="1">
      <c r="A41" s="10">
        <v>6</v>
      </c>
      <c r="B41" s="91">
        <v>0.5104166666666666</v>
      </c>
      <c r="C41" s="16" t="s">
        <v>59</v>
      </c>
      <c r="D41" s="74" t="str">
        <f>H46</f>
        <v>CLUB　TEATRO　美獣</v>
      </c>
      <c r="E41" s="74">
        <v>1</v>
      </c>
      <c r="F41" s="74">
        <v>3</v>
      </c>
      <c r="G41" s="74" t="str">
        <f>H47</f>
        <v>LuminosoKawasaki</v>
      </c>
      <c r="H41" s="18" t="s">
        <v>16</v>
      </c>
      <c r="I41" s="74" t="str">
        <f>G40</f>
        <v>エルソル</v>
      </c>
      <c r="J41" s="19" t="str">
        <f t="shared" si="0"/>
        <v>エルソル</v>
      </c>
    </row>
    <row r="42" spans="1:10" ht="17.25" customHeight="1" thickBot="1">
      <c r="A42" s="10"/>
      <c r="B42" s="54">
        <v>0.5416666666666666</v>
      </c>
      <c r="C42" s="20" t="s">
        <v>17</v>
      </c>
      <c r="D42" s="25"/>
      <c r="E42" s="28"/>
      <c r="F42" s="28"/>
      <c r="G42" s="25"/>
      <c r="H42" s="21"/>
      <c r="I42" s="21"/>
      <c r="J42" s="29"/>
    </row>
    <row r="43" spans="1:10" ht="17.25" customHeight="1">
      <c r="A43" s="22"/>
      <c r="B43" s="23"/>
      <c r="C43" s="24"/>
      <c r="D43" s="35"/>
      <c r="E43" s="30"/>
      <c r="F43" s="30"/>
      <c r="G43" s="35"/>
      <c r="H43" s="22"/>
      <c r="I43" s="22"/>
      <c r="J43" s="22"/>
    </row>
    <row r="44" spans="1:10" ht="17.25" customHeight="1">
      <c r="A44" s="22"/>
      <c r="B44" s="23"/>
      <c r="C44" s="24"/>
      <c r="D44" s="35"/>
      <c r="E44" s="30"/>
      <c r="F44" s="30"/>
      <c r="G44" s="35"/>
      <c r="H44" s="22"/>
      <c r="I44" s="22"/>
      <c r="J44" s="22"/>
    </row>
    <row r="45" spans="2:9" ht="17.25">
      <c r="B45" s="26" t="s">
        <v>32</v>
      </c>
      <c r="D45" s="26" t="s">
        <v>30</v>
      </c>
      <c r="G45" s="26" t="s">
        <v>33</v>
      </c>
      <c r="I45" s="26" t="s">
        <v>31</v>
      </c>
    </row>
    <row r="46" spans="2:8" ht="17.25">
      <c r="B46" s="26" t="s">
        <v>19</v>
      </c>
      <c r="C46" s="55" t="s">
        <v>115</v>
      </c>
      <c r="G46" s="26" t="s">
        <v>25</v>
      </c>
      <c r="H46" s="44" t="str">
        <f>C50</f>
        <v>CLUB　TEATRO　美獣</v>
      </c>
    </row>
    <row r="47" spans="2:8" ht="17.25">
      <c r="B47" s="26" t="s">
        <v>20</v>
      </c>
      <c r="C47" s="55" t="s">
        <v>114</v>
      </c>
      <c r="D47" s="75"/>
      <c r="G47" s="26" t="s">
        <v>26</v>
      </c>
      <c r="H47" s="44" t="str">
        <f>C46</f>
        <v>LuminosoKawasaki</v>
      </c>
    </row>
    <row r="48" spans="2:8" ht="17.25">
      <c r="B48" s="26" t="s">
        <v>21</v>
      </c>
      <c r="C48" s="55" t="s">
        <v>60</v>
      </c>
      <c r="G48" s="26" t="s">
        <v>27</v>
      </c>
      <c r="H48" s="44" t="str">
        <f>C47</f>
        <v>チームF</v>
      </c>
    </row>
    <row r="49" spans="2:8" ht="17.25">
      <c r="B49" s="26" t="s">
        <v>22</v>
      </c>
      <c r="C49" s="55" t="s">
        <v>116</v>
      </c>
      <c r="G49" s="26" t="s">
        <v>28</v>
      </c>
      <c r="H49" s="44" t="str">
        <f>C49</f>
        <v>ランツァーレレディース</v>
      </c>
    </row>
    <row r="50" spans="2:8" ht="17.25">
      <c r="B50" s="26" t="s">
        <v>23</v>
      </c>
      <c r="C50" s="55" t="s">
        <v>73</v>
      </c>
      <c r="G50" s="26" t="s">
        <v>29</v>
      </c>
      <c r="H50" s="44" t="str">
        <f>C51</f>
        <v>エルソル</v>
      </c>
    </row>
    <row r="51" spans="2:8" ht="17.25">
      <c r="B51" s="26" t="s">
        <v>39</v>
      </c>
      <c r="C51" s="55" t="s">
        <v>61</v>
      </c>
      <c r="G51" s="26" t="s">
        <v>40</v>
      </c>
      <c r="H51" s="44" t="str">
        <f>C48</f>
        <v>川崎マドレス</v>
      </c>
    </row>
  </sheetData>
  <sheetProtection/>
  <mergeCells count="17">
    <mergeCell ref="B13:J13"/>
    <mergeCell ref="F15:G15"/>
    <mergeCell ref="B23:J23"/>
    <mergeCell ref="E24:F24"/>
    <mergeCell ref="D25:E25"/>
    <mergeCell ref="F25:G25"/>
    <mergeCell ref="D15:E15"/>
    <mergeCell ref="E34:F34"/>
    <mergeCell ref="D35:E35"/>
    <mergeCell ref="F35:G35"/>
    <mergeCell ref="A1:J1"/>
    <mergeCell ref="E4:F4"/>
    <mergeCell ref="B3:J3"/>
    <mergeCell ref="D5:E5"/>
    <mergeCell ref="F5:G5"/>
    <mergeCell ref="B33:J33"/>
    <mergeCell ref="E14:F14"/>
  </mergeCells>
  <printOptions/>
  <pageMargins left="1.141732283464567" right="0.7480314960629921" top="0.984251968503937" bottom="0.984251968503937" header="0.5118110236220472" footer="0.5118110236220472"/>
  <pageSetup horizontalDpi="600" verticalDpi="600" orientation="landscape" paperSize="9" r:id="rId1"/>
  <rowBreaks count="2" manualBreakCount="2">
    <brk id="21" max="255" man="1"/>
    <brk id="42" max="255" man="1"/>
  </rowBreaks>
</worksheet>
</file>

<file path=xl/worksheets/sheet3.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O25" sqref="O25"/>
    </sheetView>
  </sheetViews>
  <sheetFormatPr defaultColWidth="9.00390625" defaultRowHeight="13.5"/>
  <cols>
    <col min="1" max="1" width="10.00390625" style="92" customWidth="1"/>
    <col min="2" max="2" width="15.00390625" style="92" customWidth="1"/>
    <col min="3" max="3" width="13.75390625" style="92" customWidth="1"/>
    <col min="4" max="5" width="9.00390625" style="92" customWidth="1"/>
    <col min="6" max="6" width="12.50390625" style="92" customWidth="1"/>
    <col min="7" max="16384" width="9.00390625" style="92" customWidth="1"/>
  </cols>
  <sheetData>
    <row r="1" spans="1:4" ht="26.25" customHeight="1">
      <c r="A1" s="99" t="str">
        <f>'星取 '!A1:O1</f>
        <v>2016年度 かなべえ杯女子フットサル大会</v>
      </c>
      <c r="D1" s="99" t="s">
        <v>113</v>
      </c>
    </row>
    <row r="3" spans="1:6" ht="13.5">
      <c r="A3" s="93" t="s">
        <v>74</v>
      </c>
      <c r="B3" s="93" t="s">
        <v>75</v>
      </c>
      <c r="C3" s="93" t="s">
        <v>76</v>
      </c>
      <c r="D3" s="93" t="s">
        <v>77</v>
      </c>
      <c r="E3" s="93" t="s">
        <v>78</v>
      </c>
      <c r="F3" s="93" t="s">
        <v>79</v>
      </c>
    </row>
    <row r="4" spans="1:6" ht="13.5">
      <c r="A4" s="94">
        <v>42749</v>
      </c>
      <c r="B4" s="95" t="s">
        <v>138</v>
      </c>
      <c r="C4" s="95" t="s">
        <v>139</v>
      </c>
      <c r="D4" s="93" t="s">
        <v>140</v>
      </c>
      <c r="E4" s="93">
        <v>1</v>
      </c>
      <c r="F4" s="93"/>
    </row>
    <row r="5" spans="1:6" ht="13.5">
      <c r="A5" s="94" t="s">
        <v>112</v>
      </c>
      <c r="B5" s="95" t="s">
        <v>112</v>
      </c>
      <c r="C5" s="95" t="s">
        <v>112</v>
      </c>
      <c r="D5" s="93" t="s">
        <v>112</v>
      </c>
      <c r="E5" s="93" t="s">
        <v>112</v>
      </c>
      <c r="F5" s="93"/>
    </row>
    <row r="6" spans="1:6" ht="13.5">
      <c r="A6" s="94" t="s">
        <v>112</v>
      </c>
      <c r="B6" s="95" t="s">
        <v>112</v>
      </c>
      <c r="C6" s="95" t="s">
        <v>112</v>
      </c>
      <c r="D6" s="93" t="s">
        <v>112</v>
      </c>
      <c r="E6" s="93" t="s">
        <v>112</v>
      </c>
      <c r="F6" s="93"/>
    </row>
    <row r="7" spans="1:6" ht="13.5">
      <c r="A7" s="94" t="s">
        <v>112</v>
      </c>
      <c r="B7" s="95" t="s">
        <v>112</v>
      </c>
      <c r="C7" s="95" t="s">
        <v>112</v>
      </c>
      <c r="D7" s="93" t="s">
        <v>112</v>
      </c>
      <c r="E7" s="93" t="s">
        <v>112</v>
      </c>
      <c r="F7" s="93"/>
    </row>
    <row r="8" spans="1:6" ht="13.5">
      <c r="A8" s="94" t="s">
        <v>112</v>
      </c>
      <c r="B8" s="95" t="s">
        <v>112</v>
      </c>
      <c r="C8" s="95" t="s">
        <v>112</v>
      </c>
      <c r="D8" s="93" t="s">
        <v>112</v>
      </c>
      <c r="E8" s="93" t="s">
        <v>112</v>
      </c>
      <c r="F8" s="93"/>
    </row>
    <row r="9" spans="1:6" ht="13.5">
      <c r="A9" s="94" t="s">
        <v>112</v>
      </c>
      <c r="B9" s="95" t="s">
        <v>112</v>
      </c>
      <c r="C9" s="95" t="s">
        <v>112</v>
      </c>
      <c r="D9" s="93" t="s">
        <v>112</v>
      </c>
      <c r="E9" s="93" t="s">
        <v>112</v>
      </c>
      <c r="F9" s="93"/>
    </row>
    <row r="10" spans="1:6" ht="13.5">
      <c r="A10" s="94" t="s">
        <v>112</v>
      </c>
      <c r="B10" s="95" t="s">
        <v>112</v>
      </c>
      <c r="C10" s="95" t="s">
        <v>112</v>
      </c>
      <c r="D10" s="93" t="s">
        <v>112</v>
      </c>
      <c r="E10" s="93" t="s">
        <v>112</v>
      </c>
      <c r="F10" s="96"/>
    </row>
    <row r="11" spans="1:6" ht="13.5">
      <c r="A11" s="94" t="s">
        <v>112</v>
      </c>
      <c r="B11" s="95" t="s">
        <v>112</v>
      </c>
      <c r="C11" s="95" t="s">
        <v>112</v>
      </c>
      <c r="D11" s="93" t="s">
        <v>112</v>
      </c>
      <c r="E11" s="93" t="s">
        <v>112</v>
      </c>
      <c r="F11" s="93"/>
    </row>
    <row r="12" spans="1:6" ht="13.5">
      <c r="A12" s="94" t="s">
        <v>112</v>
      </c>
      <c r="B12" s="95" t="s">
        <v>112</v>
      </c>
      <c r="C12" s="95" t="s">
        <v>112</v>
      </c>
      <c r="D12" s="93" t="s">
        <v>112</v>
      </c>
      <c r="E12" s="93" t="s">
        <v>112</v>
      </c>
      <c r="F12" s="93"/>
    </row>
    <row r="13" spans="1:6" ht="13.5">
      <c r="A13" s="94" t="s">
        <v>112</v>
      </c>
      <c r="B13" s="95" t="s">
        <v>112</v>
      </c>
      <c r="C13" s="95" t="s">
        <v>112</v>
      </c>
      <c r="D13" s="93" t="s">
        <v>112</v>
      </c>
      <c r="E13" s="93" t="s">
        <v>112</v>
      </c>
      <c r="F13" s="93"/>
    </row>
    <row r="14" spans="1:6" ht="13.5">
      <c r="A14" s="94" t="s">
        <v>112</v>
      </c>
      <c r="B14" s="95" t="s">
        <v>112</v>
      </c>
      <c r="C14" s="95" t="s">
        <v>112</v>
      </c>
      <c r="D14" s="93" t="s">
        <v>112</v>
      </c>
      <c r="E14" s="93" t="s">
        <v>112</v>
      </c>
      <c r="F14" s="93"/>
    </row>
    <row r="15" spans="1:6" ht="13.5">
      <c r="A15" s="94" t="s">
        <v>112</v>
      </c>
      <c r="B15" s="95" t="s">
        <v>112</v>
      </c>
      <c r="C15" s="95" t="s">
        <v>112</v>
      </c>
      <c r="D15" s="93" t="s">
        <v>112</v>
      </c>
      <c r="E15" s="93" t="s">
        <v>112</v>
      </c>
      <c r="F15" s="93"/>
    </row>
    <row r="16" spans="1:6" ht="13.5">
      <c r="A16" s="94" t="s">
        <v>112</v>
      </c>
      <c r="B16" s="95" t="s">
        <v>112</v>
      </c>
      <c r="C16" s="95" t="s">
        <v>112</v>
      </c>
      <c r="D16" s="93" t="s">
        <v>112</v>
      </c>
      <c r="E16" s="93" t="s">
        <v>112</v>
      </c>
      <c r="F16" s="93"/>
    </row>
    <row r="17" spans="1:6" ht="13.5">
      <c r="A17" s="94" t="s">
        <v>112</v>
      </c>
      <c r="B17" s="95" t="s">
        <v>112</v>
      </c>
      <c r="C17" s="95" t="s">
        <v>112</v>
      </c>
      <c r="D17" s="93" t="s">
        <v>112</v>
      </c>
      <c r="E17" s="93" t="s">
        <v>112</v>
      </c>
      <c r="F17" s="93"/>
    </row>
    <row r="18" spans="1:6" ht="13.5">
      <c r="A18" s="94" t="s">
        <v>112</v>
      </c>
      <c r="B18" s="95" t="s">
        <v>112</v>
      </c>
      <c r="C18" s="95" t="s">
        <v>112</v>
      </c>
      <c r="D18" s="93" t="s">
        <v>112</v>
      </c>
      <c r="E18" s="93" t="s">
        <v>112</v>
      </c>
      <c r="F18" s="93"/>
    </row>
    <row r="19" spans="1:6" ht="13.5">
      <c r="A19" s="94" t="s">
        <v>112</v>
      </c>
      <c r="B19" s="95" t="s">
        <v>112</v>
      </c>
      <c r="C19" s="95" t="s">
        <v>112</v>
      </c>
      <c r="D19" s="93" t="s">
        <v>112</v>
      </c>
      <c r="E19" s="93" t="s">
        <v>112</v>
      </c>
      <c r="F19" s="93"/>
    </row>
    <row r="20" spans="1:6" ht="13.5">
      <c r="A20" s="94" t="s">
        <v>112</v>
      </c>
      <c r="B20" s="95" t="s">
        <v>112</v>
      </c>
      <c r="C20" s="95" t="s">
        <v>112</v>
      </c>
      <c r="D20" s="93" t="s">
        <v>112</v>
      </c>
      <c r="E20" s="93" t="s">
        <v>112</v>
      </c>
      <c r="F20" s="93"/>
    </row>
    <row r="21" spans="1:6" ht="13.5">
      <c r="A21" s="94" t="s">
        <v>112</v>
      </c>
      <c r="B21" s="95" t="s">
        <v>112</v>
      </c>
      <c r="C21" s="95" t="s">
        <v>112</v>
      </c>
      <c r="D21" s="93" t="s">
        <v>112</v>
      </c>
      <c r="E21" s="93" t="s">
        <v>112</v>
      </c>
      <c r="F21" s="93"/>
    </row>
    <row r="22" spans="1:6" ht="13.5">
      <c r="A22" s="94" t="s">
        <v>112</v>
      </c>
      <c r="B22" s="95" t="s">
        <v>112</v>
      </c>
      <c r="C22" s="95" t="s">
        <v>112</v>
      </c>
      <c r="D22" s="93" t="s">
        <v>112</v>
      </c>
      <c r="E22" s="93" t="s">
        <v>112</v>
      </c>
      <c r="F22" s="93"/>
    </row>
    <row r="23" spans="1:6" ht="13.5">
      <c r="A23" s="94" t="s">
        <v>112</v>
      </c>
      <c r="B23" s="95" t="s">
        <v>112</v>
      </c>
      <c r="C23" s="95" t="s">
        <v>112</v>
      </c>
      <c r="D23" s="93" t="s">
        <v>112</v>
      </c>
      <c r="E23" s="93" t="s">
        <v>112</v>
      </c>
      <c r="F23" s="93"/>
    </row>
    <row r="24" spans="1:6" ht="13.5">
      <c r="A24" s="94" t="s">
        <v>112</v>
      </c>
      <c r="B24" s="95" t="s">
        <v>112</v>
      </c>
      <c r="C24" s="95" t="s">
        <v>112</v>
      </c>
      <c r="D24" s="93" t="s">
        <v>112</v>
      </c>
      <c r="E24" s="93" t="s">
        <v>112</v>
      </c>
      <c r="F24" s="93"/>
    </row>
    <row r="25" spans="1:6" ht="13.5">
      <c r="A25" s="94" t="s">
        <v>112</v>
      </c>
      <c r="B25" s="95" t="s">
        <v>112</v>
      </c>
      <c r="C25" s="95" t="s">
        <v>112</v>
      </c>
      <c r="D25" s="93" t="s">
        <v>112</v>
      </c>
      <c r="E25" s="93" t="s">
        <v>112</v>
      </c>
      <c r="F25" s="93"/>
    </row>
    <row r="26" spans="1:6" ht="13.5">
      <c r="A26" s="94" t="s">
        <v>112</v>
      </c>
      <c r="B26" s="95" t="s">
        <v>112</v>
      </c>
      <c r="C26" s="95" t="s">
        <v>112</v>
      </c>
      <c r="D26" s="93" t="s">
        <v>112</v>
      </c>
      <c r="E26" s="93" t="s">
        <v>112</v>
      </c>
      <c r="F26" s="96"/>
    </row>
    <row r="27" spans="1:6" ht="13.5">
      <c r="A27" s="94" t="s">
        <v>112</v>
      </c>
      <c r="B27" s="95" t="s">
        <v>112</v>
      </c>
      <c r="C27" s="95" t="s">
        <v>112</v>
      </c>
      <c r="D27" s="93" t="s">
        <v>112</v>
      </c>
      <c r="E27" s="93" t="s">
        <v>112</v>
      </c>
      <c r="F27" s="96"/>
    </row>
    <row r="28" spans="1:6" ht="13.5">
      <c r="A28" s="94" t="s">
        <v>112</v>
      </c>
      <c r="B28" s="95" t="s">
        <v>112</v>
      </c>
      <c r="C28" s="95" t="s">
        <v>112</v>
      </c>
      <c r="D28" s="93" t="s">
        <v>112</v>
      </c>
      <c r="E28" s="93" t="s">
        <v>112</v>
      </c>
      <c r="F28" s="96"/>
    </row>
    <row r="29" spans="1:6" ht="13.5">
      <c r="A29" s="94" t="s">
        <v>112</v>
      </c>
      <c r="B29" s="95" t="s">
        <v>112</v>
      </c>
      <c r="C29" s="95" t="s">
        <v>112</v>
      </c>
      <c r="D29" s="93" t="s">
        <v>112</v>
      </c>
      <c r="E29" s="93" t="s">
        <v>112</v>
      </c>
      <c r="F29" s="96"/>
    </row>
    <row r="30" spans="1:6" ht="13.5">
      <c r="A30" s="94" t="s">
        <v>112</v>
      </c>
      <c r="B30" s="95" t="s">
        <v>112</v>
      </c>
      <c r="C30" s="95" t="s">
        <v>112</v>
      </c>
      <c r="D30" s="93" t="s">
        <v>112</v>
      </c>
      <c r="E30" s="93" t="s">
        <v>112</v>
      </c>
      <c r="F30" s="96"/>
    </row>
    <row r="33" spans="1:6" ht="13.5">
      <c r="A33" s="97" t="s">
        <v>80</v>
      </c>
      <c r="B33" s="97"/>
      <c r="C33" s="97" t="s">
        <v>81</v>
      </c>
      <c r="D33" s="97"/>
      <c r="E33" s="97"/>
      <c r="F33" s="97"/>
    </row>
    <row r="34" spans="1:6" ht="13.5">
      <c r="A34" s="97" t="s">
        <v>82</v>
      </c>
      <c r="B34" s="97" t="s">
        <v>83</v>
      </c>
      <c r="C34" s="97" t="s">
        <v>84</v>
      </c>
      <c r="D34" s="97" t="s">
        <v>85</v>
      </c>
      <c r="E34" s="97"/>
      <c r="F34" s="97"/>
    </row>
    <row r="35" spans="1:6" ht="13.5">
      <c r="A35" s="97" t="s">
        <v>86</v>
      </c>
      <c r="B35" s="97" t="s">
        <v>87</v>
      </c>
      <c r="C35" s="97" t="s">
        <v>88</v>
      </c>
      <c r="D35" s="97" t="s">
        <v>89</v>
      </c>
      <c r="E35" s="97"/>
      <c r="F35" s="97"/>
    </row>
    <row r="36" spans="1:6" ht="13.5">
      <c r="A36" s="97" t="s">
        <v>90</v>
      </c>
      <c r="B36" s="97" t="s">
        <v>91</v>
      </c>
      <c r="C36" s="97" t="s">
        <v>92</v>
      </c>
      <c r="D36" s="97" t="s">
        <v>93</v>
      </c>
      <c r="E36" s="97"/>
      <c r="F36" s="97"/>
    </row>
    <row r="37" spans="1:6" ht="13.5">
      <c r="A37" s="97" t="s">
        <v>94</v>
      </c>
      <c r="B37" s="97" t="s">
        <v>95</v>
      </c>
      <c r="C37" s="97" t="s">
        <v>96</v>
      </c>
      <c r="D37" s="97" t="s">
        <v>97</v>
      </c>
      <c r="E37" s="97"/>
      <c r="F37" s="97"/>
    </row>
    <row r="38" spans="1:6" ht="13.5">
      <c r="A38" s="97" t="s">
        <v>98</v>
      </c>
      <c r="B38" s="97" t="s">
        <v>99</v>
      </c>
      <c r="C38" s="97" t="s">
        <v>100</v>
      </c>
      <c r="D38" s="97" t="s">
        <v>101</v>
      </c>
      <c r="E38" s="97"/>
      <c r="F38" s="97"/>
    </row>
    <row r="39" spans="1:6" ht="13.5">
      <c r="A39" s="97" t="s">
        <v>102</v>
      </c>
      <c r="B39" s="97" t="s">
        <v>103</v>
      </c>
      <c r="C39" s="97" t="s">
        <v>104</v>
      </c>
      <c r="D39" s="97" t="s">
        <v>105</v>
      </c>
      <c r="E39" s="97"/>
      <c r="F39" s="97"/>
    </row>
    <row r="40" spans="1:6" ht="13.5">
      <c r="A40" s="97" t="s">
        <v>106</v>
      </c>
      <c r="B40" s="97" t="s">
        <v>107</v>
      </c>
      <c r="C40" s="97" t="s">
        <v>108</v>
      </c>
      <c r="D40" s="97" t="s">
        <v>109</v>
      </c>
      <c r="E40" s="97"/>
      <c r="F40" s="97"/>
    </row>
    <row r="41" spans="1:9" ht="13.5">
      <c r="A41" s="97" t="s">
        <v>110</v>
      </c>
      <c r="B41" s="97" t="s">
        <v>111</v>
      </c>
      <c r="E41" s="97"/>
      <c r="F41" s="97"/>
      <c r="G41" s="97"/>
      <c r="H41" s="97"/>
      <c r="I41" s="98"/>
    </row>
    <row r="42" spans="5:9" ht="13.5">
      <c r="E42" s="134"/>
      <c r="F42" s="134"/>
      <c r="G42" s="134"/>
      <c r="H42" s="134"/>
      <c r="I42" s="97"/>
    </row>
    <row r="45" spans="3:4" ht="13.5">
      <c r="C45" s="97"/>
      <c r="D45" s="97"/>
    </row>
    <row r="49" spans="3:4" ht="13.5">
      <c r="C49" s="135"/>
      <c r="D49" s="135"/>
    </row>
  </sheetData>
  <sheetProtection/>
  <mergeCells count="2">
    <mergeCell ref="E42:H42"/>
    <mergeCell ref="C49:D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ＭＫＫ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ＭＫＫ</dc:creator>
  <cp:keywords/>
  <dc:description/>
  <cp:lastModifiedBy>akiko</cp:lastModifiedBy>
  <cp:lastPrinted>2017-02-26T11:14:58Z</cp:lastPrinted>
  <dcterms:created xsi:type="dcterms:W3CDTF">2007-12-04T07:38:55Z</dcterms:created>
  <dcterms:modified xsi:type="dcterms:W3CDTF">2017-03-25T14:32:42Z</dcterms:modified>
  <cp:category/>
  <cp:version/>
  <cp:contentType/>
  <cp:contentStatus/>
</cp:coreProperties>
</file>