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11550" activeTab="0"/>
  </bookViews>
  <sheets>
    <sheet name="日程結果" sheetId="1" r:id="rId1"/>
    <sheet name="星取り 表" sheetId="2" r:id="rId2"/>
    <sheet name="警告累積・退場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akiko</author>
  </authors>
  <commentList>
    <comment ref="I48" authorId="0">
      <text>
        <r>
          <rPr>
            <sz val="9"/>
            <rFont val="ＭＳ Ｐゴシック"/>
            <family val="3"/>
          </rPr>
          <t xml:space="preserve">試合直後注意
前野試合の記録がメンバーチェックすること
</t>
        </r>
      </text>
    </comment>
  </commentList>
</comments>
</file>

<file path=xl/sharedStrings.xml><?xml version="1.0" encoding="utf-8"?>
<sst xmlns="http://schemas.openxmlformats.org/spreadsheetml/2006/main" count="353" uniqueCount="151">
  <si>
    <t>試合時刻</t>
  </si>
  <si>
    <t>試合NO</t>
  </si>
  <si>
    <t>チーム</t>
  </si>
  <si>
    <t>スコア</t>
  </si>
  <si>
    <t>主審</t>
  </si>
  <si>
    <t>記録</t>
  </si>
  <si>
    <t>　</t>
  </si>
  <si>
    <t>協会派遣</t>
  </si>
  <si>
    <t xml:space="preserve"> </t>
  </si>
  <si>
    <t>男子</t>
  </si>
  <si>
    <t xml:space="preserve"> </t>
  </si>
  <si>
    <t>　</t>
  </si>
  <si>
    <t>←ここにチーム名を記入！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</si>
  <si>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</si>
  <si>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</si>
  <si>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</si>
  <si>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</si>
  <si>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</si>
  <si>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</si>
  <si>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</si>
  <si>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</si>
  <si>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</si>
  <si>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</si>
  <si>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時刻</t>
  </si>
  <si>
    <t>8:45～9：20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</si>
  <si>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</si>
  <si>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開催日</t>
  </si>
  <si>
    <t>名前</t>
  </si>
  <si>
    <t>チーム名</t>
  </si>
  <si>
    <t>違反行為</t>
  </si>
  <si>
    <t>累積数</t>
  </si>
  <si>
    <t>　</t>
  </si>
  <si>
    <t>【警告理由】</t>
  </si>
  <si>
    <t>【退場理由】</t>
  </si>
  <si>
    <t>C1</t>
  </si>
  <si>
    <t>S1</t>
  </si>
  <si>
    <t>C2</t>
  </si>
  <si>
    <t>S2</t>
  </si>
  <si>
    <t>C3</t>
  </si>
  <si>
    <t>異議</t>
  </si>
  <si>
    <t>S3</t>
  </si>
  <si>
    <t>つば吐き</t>
  </si>
  <si>
    <t>C4</t>
  </si>
  <si>
    <t>S4</t>
  </si>
  <si>
    <t>阻止（手）</t>
  </si>
  <si>
    <t>C5</t>
  </si>
  <si>
    <t>遅延行為</t>
  </si>
  <si>
    <t>S5</t>
  </si>
  <si>
    <t>阻止（他）</t>
  </si>
  <si>
    <t>C6</t>
  </si>
  <si>
    <t>距離不足</t>
  </si>
  <si>
    <t>S6</t>
  </si>
  <si>
    <t>侮辱</t>
  </si>
  <si>
    <t>C7</t>
  </si>
  <si>
    <t>CS</t>
  </si>
  <si>
    <t>警告２回</t>
  </si>
  <si>
    <t>C8</t>
  </si>
  <si>
    <t>無許可去</t>
  </si>
  <si>
    <r>
      <t>2018年度かなべえ杯女子フットサル大会</t>
    </r>
    <r>
      <rPr>
        <sz val="11"/>
        <color indexed="8"/>
        <rFont val="HGPｺﾞｼｯｸE"/>
        <family val="3"/>
      </rPr>
      <t>（４チームリーグ×２カテゴリ×2周　6分-３分-6分プレイイングタイム）</t>
    </r>
  </si>
  <si>
    <t>オープンカテゴリ</t>
  </si>
  <si>
    <t>ＯＶＥＲ-30カテゴリ</t>
  </si>
  <si>
    <t>◆各カテゴリ４チームのリーグ戦を２回ずつ</t>
  </si>
  <si>
    <t>※リーグ内順位は、勝ち点→得失点差→当該チーム勝敗→当該チーム得失点差→抽選で決定</t>
  </si>
  <si>
    <t>Ａ</t>
  </si>
  <si>
    <t>Ｃ</t>
  </si>
  <si>
    <t>Ｄ</t>
  </si>
  <si>
    <t>Ｅ</t>
  </si>
  <si>
    <t>Ｆ</t>
  </si>
  <si>
    <t>Ｈ</t>
  </si>
  <si>
    <t>チーム</t>
  </si>
  <si>
    <t>ＯＰＮ①</t>
  </si>
  <si>
    <t>ＯＰＮ②</t>
  </si>
  <si>
    <t>ＯＰＮ③</t>
  </si>
  <si>
    <t>Ｏ-30①</t>
  </si>
  <si>
    <t>Ｏ-30②</t>
  </si>
  <si>
    <t>Ｏ-30③</t>
  </si>
  <si>
    <t>ＯＰＮ④</t>
  </si>
  <si>
    <t>Ｏ-30④</t>
  </si>
  <si>
    <t>ＯＰＮ⑤</t>
  </si>
  <si>
    <t>Ｏ-30⑤</t>
  </si>
  <si>
    <t>ＯＰＮ⑥</t>
  </si>
  <si>
    <t>Ｏ-30⑥</t>
  </si>
  <si>
    <t>ＯＰＮ⑦</t>
  </si>
  <si>
    <t>Ｏ-30⑦</t>
  </si>
  <si>
    <t>ＯＰＮ⑧</t>
  </si>
  <si>
    <t>Ｏ-30⑧</t>
  </si>
  <si>
    <t>ＯＰＮ⑨</t>
  </si>
  <si>
    <t>Ｏ-30⑨</t>
  </si>
  <si>
    <t>Ｏ-30⑩</t>
  </si>
  <si>
    <t>ＯＰＮ⑩</t>
  </si>
  <si>
    <t>Ｏ-30⑪</t>
  </si>
  <si>
    <t>ＯＰＮ⑪</t>
  </si>
  <si>
    <t>Ｏ-30⑫</t>
  </si>
  <si>
    <t>ＯＰＮ⑫</t>
  </si>
  <si>
    <t>ソフトサイエンスFemini</t>
  </si>
  <si>
    <t>川崎マドレス</t>
  </si>
  <si>
    <t>木妻</t>
  </si>
  <si>
    <t>ランツァーレレディース</t>
  </si>
  <si>
    <t>Luminoso　Kawasaki</t>
  </si>
  <si>
    <t>エルソル</t>
  </si>
  <si>
    <t>オープン</t>
  </si>
  <si>
    <t>OVER-30</t>
  </si>
  <si>
    <t>MST</t>
  </si>
  <si>
    <t>ザビオラ</t>
  </si>
  <si>
    <t>Ｂ★</t>
  </si>
  <si>
    <t>Ｇ★</t>
  </si>
  <si>
    <t>★は重複選手あり</t>
  </si>
  <si>
    <t>12/８（土）</t>
  </si>
  <si>
    <t>1/19（土）</t>
  </si>
  <si>
    <t>2/24（日）</t>
  </si>
  <si>
    <t>3/21（木・祝）</t>
  </si>
  <si>
    <t>反スポーツ的行為</t>
  </si>
  <si>
    <t>201８年度かなべえ杯女子フットサル大会   警告累積・退場</t>
  </si>
  <si>
    <t>ラフプレー</t>
  </si>
  <si>
    <t>繰り返し</t>
  </si>
  <si>
    <t>無許可入・交代違反</t>
  </si>
  <si>
    <t>著しく不正なプレイ</t>
  </si>
  <si>
    <t>乱暴な行為</t>
  </si>
  <si>
    <t>※重複選手のいるチームは、試合と副審・記録がかぶらないように調整</t>
  </si>
  <si>
    <t>第２審判・駐車場</t>
  </si>
  <si>
    <t>出場停止試合</t>
  </si>
  <si>
    <t>上野京子</t>
  </si>
  <si>
    <t>Ｓ４</t>
  </si>
  <si>
    <t>1/19　Ｏ30-④</t>
  </si>
  <si>
    <t>①   0-4
⑧   2-4</t>
  </si>
  <si>
    <t>④ 1-1
⑨ 5-0</t>
  </si>
  <si>
    <t>②   5-3
⑦   1-2</t>
  </si>
  <si>
    <t>①   4-0
⑧   4-2</t>
  </si>
  <si>
    <t>④ 1-1
⑨ 0-5</t>
  </si>
  <si>
    <t>②   3-5
⑦   2-1</t>
  </si>
  <si>
    <t>①   2-1
⑧   4-0</t>
  </si>
  <si>
    <t>④ 3-3
⑨ 1-1</t>
  </si>
  <si>
    <t>②   1-0
⑦   0-3</t>
  </si>
  <si>
    <t>①   1-2
⑧   0-4</t>
  </si>
  <si>
    <t>②   0-1
⑦   3-0</t>
  </si>
  <si>
    <t>3/21④</t>
  </si>
  <si>
    <t>稲葉明香</t>
  </si>
  <si>
    <t>C7</t>
  </si>
  <si>
    <t>ザビオラ</t>
  </si>
  <si>
    <t>③   2-1
⑩   3-4</t>
  </si>
  <si>
    <t>⑤ 1-0
⑪ 5-0</t>
  </si>
  <si>
    <t>⑥ 1-1
⑫ 0-1</t>
  </si>
  <si>
    <t>③   1-2
⑩   4-3</t>
  </si>
  <si>
    <t>⑥ 1-1
⑫ 1-0</t>
  </si>
  <si>
    <t>⑤   0-1
⑪   0-5</t>
  </si>
  <si>
    <t>⑥ 1-1
⑫ 2-1</t>
  </si>
  <si>
    <t>③   2-2
⑩   4-1</t>
  </si>
  <si>
    <t>⑤ 2-0
⑪ 2-0</t>
  </si>
  <si>
    <t>③   2-2
⑩  1-4</t>
  </si>
  <si>
    <t>⑥ 1-1
⑫ 1-2</t>
  </si>
  <si>
    <t>⑤   0-2
⑪  0-2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</si>
</sst>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b/>
      <sz val="14"/>
      <color indexed="8"/>
      <name val="HGPｺﾞｼｯｸM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b/>
      <sz val="11"/>
      <name val="ＭＳ Ｐゴシック"/>
      <family val="3"/>
    </font>
    <font>
      <sz val="9"/>
      <color indexed="8"/>
      <name val="Century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0"/>
      <color indexed="8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56" fontId="2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6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56" fontId="4" fillId="0" borderId="16" xfId="0" applyNumberFormat="1" applyFont="1" applyBorder="1" applyAlignment="1">
      <alignment horizontal="center" vertical="center" shrinkToFit="1"/>
    </xf>
    <xf numFmtId="56" fontId="2" fillId="0" borderId="2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20" fontId="10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56" fontId="2" fillId="34" borderId="16" xfId="0" applyNumberFormat="1" applyFont="1" applyFill="1" applyBorder="1" applyAlignment="1">
      <alignment horizontal="center" vertical="center" shrinkToFit="1"/>
    </xf>
    <xf numFmtId="20" fontId="13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 shrinkToFit="1"/>
    </xf>
    <xf numFmtId="0" fontId="3" fillId="3" borderId="34" xfId="0" applyFont="1" applyFill="1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20" fontId="14" fillId="0" borderId="12" xfId="0" applyNumberFormat="1" applyFont="1" applyBorder="1" applyAlignment="1">
      <alignment horizontal="center" vertical="center" shrinkToFit="1"/>
    </xf>
    <xf numFmtId="56" fontId="4" fillId="0" borderId="3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 shrinkToFit="1"/>
    </xf>
    <xf numFmtId="56" fontId="2" fillId="0" borderId="14" xfId="0" applyNumberFormat="1" applyFont="1" applyBorder="1" applyAlignment="1">
      <alignment horizontal="center" vertical="center" shrinkToFit="1"/>
    </xf>
    <xf numFmtId="56" fontId="4" fillId="0" borderId="13" xfId="0" applyNumberFormat="1" applyFont="1" applyBorder="1" applyAlignment="1">
      <alignment horizontal="center" vertical="center" shrinkToFit="1"/>
    </xf>
    <xf numFmtId="20" fontId="14" fillId="0" borderId="18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56" fontId="4" fillId="0" borderId="3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0" fontId="1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56" fontId="4" fillId="0" borderId="40" xfId="0" applyNumberFormat="1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20" fontId="14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56" fontId="4" fillId="0" borderId="4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16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Alignment="1" applyProtection="1">
      <alignment horizontal="center" vertical="center" shrinkToFit="1"/>
      <protection/>
    </xf>
    <xf numFmtId="56" fontId="4" fillId="34" borderId="13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49" fontId="2" fillId="12" borderId="13" xfId="0" applyNumberFormat="1" applyFont="1" applyFill="1" applyBorder="1" applyAlignment="1">
      <alignment horizontal="center" vertical="center" shrinkToFit="1"/>
    </xf>
    <xf numFmtId="56" fontId="4" fillId="12" borderId="13" xfId="0" applyNumberFormat="1" applyFont="1" applyFill="1" applyBorder="1" applyAlignment="1">
      <alignment horizontal="center" vertical="center" shrinkToFit="1"/>
    </xf>
    <xf numFmtId="0" fontId="2" fillId="12" borderId="13" xfId="0" applyFont="1" applyFill="1" applyBorder="1" applyAlignment="1">
      <alignment horizontal="center" vertical="center" shrinkToFit="1"/>
    </xf>
    <xf numFmtId="56" fontId="4" fillId="12" borderId="16" xfId="0" applyNumberFormat="1" applyFont="1" applyFill="1" applyBorder="1" applyAlignment="1">
      <alignment horizontal="center" vertical="center" shrinkToFit="1"/>
    </xf>
    <xf numFmtId="0" fontId="2" fillId="12" borderId="16" xfId="0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56" fontId="2" fillId="12" borderId="16" xfId="0" applyNumberFormat="1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56" fontId="2" fillId="0" borderId="38" xfId="0" applyNumberFormat="1" applyFont="1" applyBorder="1" applyAlignment="1">
      <alignment horizontal="left" vertical="center"/>
    </xf>
    <xf numFmtId="56" fontId="2" fillId="34" borderId="13" xfId="0" applyNumberFormat="1" applyFont="1" applyFill="1" applyBorder="1" applyAlignment="1">
      <alignment horizontal="center" vertical="center" shrinkToFit="1"/>
    </xf>
    <xf numFmtId="0" fontId="3" fillId="12" borderId="34" xfId="0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4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0" fillId="0" borderId="46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18" fillId="0" borderId="0" xfId="0" applyFont="1" applyFill="1" applyAlignment="1" applyProtection="1">
      <alignment vertical="center" shrinkToFit="1"/>
      <protection/>
    </xf>
    <xf numFmtId="0" fontId="18" fillId="0" borderId="0" xfId="0" applyFont="1" applyFill="1" applyAlignment="1" applyProtection="1">
      <alignment vertical="center"/>
      <protection/>
    </xf>
    <xf numFmtId="0" fontId="2" fillId="0" borderId="2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56" fontId="2" fillId="35" borderId="47" xfId="0" applyNumberFormat="1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6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22">
      <selection activeCell="F51" sqref="F51"/>
    </sheetView>
  </sheetViews>
  <sheetFormatPr defaultColWidth="9.00390625" defaultRowHeight="13.5"/>
  <cols>
    <col min="1" max="1" width="4.625" style="16" customWidth="1"/>
    <col min="2" max="2" width="10.75390625" style="16" customWidth="1"/>
    <col min="3" max="3" width="12.625" style="20" customWidth="1"/>
    <col min="4" max="4" width="17.375" style="16" customWidth="1"/>
    <col min="5" max="6" width="5.50390625" style="16" customWidth="1"/>
    <col min="7" max="7" width="17.375" style="16" customWidth="1"/>
    <col min="8" max="8" width="13.50390625" style="16" customWidth="1"/>
    <col min="9" max="10" width="17.375" style="20" customWidth="1"/>
    <col min="11" max="11" width="9.00390625" style="16" customWidth="1"/>
    <col min="12" max="12" width="14.625" style="22" customWidth="1"/>
    <col min="13" max="13" width="18.25390625" style="16" customWidth="1"/>
    <col min="14" max="16384" width="9.00390625" style="16" customWidth="1"/>
  </cols>
  <sheetData>
    <row r="1" spans="1:10" ht="18.75" customHeight="1" thickBot="1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2" ht="18.75" customHeight="1" thickBot="1">
      <c r="A2" s="1"/>
      <c r="B2" s="123" t="s">
        <v>107</v>
      </c>
      <c r="C2" s="124"/>
      <c r="D2" s="124"/>
      <c r="E2" s="124"/>
      <c r="F2" s="124"/>
      <c r="G2" s="124"/>
      <c r="H2" s="124"/>
      <c r="I2" s="124"/>
      <c r="J2" s="125"/>
      <c r="L2" s="40" t="s">
        <v>61</v>
      </c>
    </row>
    <row r="3" spans="1:12" ht="17.25" customHeight="1">
      <c r="A3" s="23"/>
      <c r="B3" s="3" t="s">
        <v>23</v>
      </c>
      <c r="C3" s="4" t="s">
        <v>1</v>
      </c>
      <c r="D3" s="5" t="s">
        <v>2</v>
      </c>
      <c r="E3" s="122" t="s">
        <v>3</v>
      </c>
      <c r="F3" s="122"/>
      <c r="G3" s="5" t="s">
        <v>2</v>
      </c>
      <c r="H3" s="5" t="s">
        <v>4</v>
      </c>
      <c r="I3" s="6" t="s">
        <v>119</v>
      </c>
      <c r="J3" s="7" t="s">
        <v>5</v>
      </c>
      <c r="L3" s="30" t="s">
        <v>62</v>
      </c>
    </row>
    <row r="4" spans="1:12" ht="18.75" customHeight="1">
      <c r="A4" s="2"/>
      <c r="B4" s="64" t="s">
        <v>24</v>
      </c>
      <c r="C4" s="63" t="s">
        <v>21</v>
      </c>
      <c r="D4" s="65" t="str">
        <f>D7</f>
        <v>ソフトサイエンスFemini</v>
      </c>
      <c r="E4" s="67"/>
      <c r="F4" s="67"/>
      <c r="G4" s="67"/>
      <c r="H4" s="67"/>
      <c r="I4" s="67"/>
      <c r="J4" s="66"/>
      <c r="L4" s="30"/>
    </row>
    <row r="5" spans="1:12" ht="18.75" customHeight="1" thickBot="1">
      <c r="A5" s="11"/>
      <c r="B5" s="71">
        <v>0.375</v>
      </c>
      <c r="C5" s="72" t="s">
        <v>22</v>
      </c>
      <c r="D5" s="73" t="str">
        <f>D7</f>
        <v>ソフトサイエンスFemini</v>
      </c>
      <c r="E5" s="74"/>
      <c r="F5" s="75" t="str">
        <f>G7</f>
        <v>川崎マドレス</v>
      </c>
      <c r="G5" s="76"/>
      <c r="H5" s="76"/>
      <c r="I5" s="76"/>
      <c r="J5" s="77"/>
      <c r="L5" s="30"/>
    </row>
    <row r="6" spans="1:12" ht="18.75" customHeight="1">
      <c r="A6" s="23">
        <v>1</v>
      </c>
      <c r="B6" s="38">
        <v>0.3888888888888889</v>
      </c>
      <c r="C6" s="96" t="s">
        <v>70</v>
      </c>
      <c r="D6" s="97" t="str">
        <f>M8</f>
        <v>ザビオラ</v>
      </c>
      <c r="E6" s="98">
        <v>0</v>
      </c>
      <c r="F6" s="98">
        <v>4</v>
      </c>
      <c r="G6" s="98" t="str">
        <f>M9</f>
        <v>ランツァーレレディース</v>
      </c>
      <c r="H6" s="4" t="s">
        <v>7</v>
      </c>
      <c r="I6" s="68" t="str">
        <f>D8</f>
        <v>Luminoso　Kawasaki</v>
      </c>
      <c r="J6" s="69" t="str">
        <f aca="true" t="shared" si="0" ref="J6:J11">I6</f>
        <v>Luminoso　Kawasaki</v>
      </c>
      <c r="L6" s="29"/>
    </row>
    <row r="7" spans="1:13" ht="18.75" customHeight="1" thickBot="1">
      <c r="A7" s="2">
        <v>2</v>
      </c>
      <c r="B7" s="38">
        <v>0.40972222222222227</v>
      </c>
      <c r="C7" s="9" t="s">
        <v>73</v>
      </c>
      <c r="D7" s="27" t="str">
        <f>M14</f>
        <v>ソフトサイエンスFemini</v>
      </c>
      <c r="E7" s="10">
        <v>2</v>
      </c>
      <c r="F7" s="10">
        <v>1</v>
      </c>
      <c r="G7" s="10" t="str">
        <f>M15</f>
        <v>川崎マドレス</v>
      </c>
      <c r="H7" s="10" t="s">
        <v>7</v>
      </c>
      <c r="I7" s="21" t="str">
        <f>D9</f>
        <v>木妻</v>
      </c>
      <c r="J7" s="28" t="str">
        <f t="shared" si="0"/>
        <v>木妻</v>
      </c>
      <c r="L7" s="62" t="s">
        <v>69</v>
      </c>
      <c r="M7" s="59" t="s">
        <v>59</v>
      </c>
    </row>
    <row r="8" spans="1:14" ht="18.75" customHeight="1" thickBot="1" thickTop="1">
      <c r="A8" s="2">
        <v>3</v>
      </c>
      <c r="B8" s="38">
        <v>0.4305555555555556</v>
      </c>
      <c r="C8" s="96" t="s">
        <v>71</v>
      </c>
      <c r="D8" s="99" t="str">
        <f>M10</f>
        <v>Luminoso　Kawasaki</v>
      </c>
      <c r="E8" s="100">
        <v>5</v>
      </c>
      <c r="F8" s="100">
        <v>3</v>
      </c>
      <c r="G8" s="100" t="str">
        <f>M11</f>
        <v>エルソル</v>
      </c>
      <c r="H8" s="10" t="s">
        <v>7</v>
      </c>
      <c r="I8" s="21" t="str">
        <f>G6</f>
        <v>ランツァーレレディース</v>
      </c>
      <c r="J8" s="28" t="str">
        <f t="shared" si="0"/>
        <v>ランツァーレレディース</v>
      </c>
      <c r="L8" s="57" t="s">
        <v>63</v>
      </c>
      <c r="M8" s="109" t="s">
        <v>103</v>
      </c>
      <c r="N8" s="16" t="s">
        <v>12</v>
      </c>
    </row>
    <row r="9" spans="1:13" ht="18.75" customHeight="1" thickBot="1" thickTop="1">
      <c r="A9" s="2">
        <v>4</v>
      </c>
      <c r="B9" s="38">
        <v>0.4513888888888889</v>
      </c>
      <c r="C9" s="9" t="s">
        <v>74</v>
      </c>
      <c r="D9" s="27" t="str">
        <f>M16</f>
        <v>木妻</v>
      </c>
      <c r="E9" s="10">
        <v>1</v>
      </c>
      <c r="F9" s="10">
        <v>0</v>
      </c>
      <c r="G9" s="10" t="str">
        <f>M17</f>
        <v>MST</v>
      </c>
      <c r="H9" s="10" t="s">
        <v>7</v>
      </c>
      <c r="I9" s="58" t="str">
        <f>G7</f>
        <v>川崎マドレス</v>
      </c>
      <c r="J9" s="28" t="str">
        <f t="shared" si="0"/>
        <v>川崎マドレス</v>
      </c>
      <c r="L9" s="57" t="s">
        <v>104</v>
      </c>
      <c r="M9" s="109" t="s">
        <v>97</v>
      </c>
    </row>
    <row r="10" spans="1:13" ht="18.75" customHeight="1" thickBot="1" thickTop="1">
      <c r="A10" s="2">
        <v>5</v>
      </c>
      <c r="B10" s="38">
        <v>0.47222222222222227</v>
      </c>
      <c r="C10" s="96" t="s">
        <v>72</v>
      </c>
      <c r="D10" s="99" t="str">
        <f>M8</f>
        <v>ザビオラ</v>
      </c>
      <c r="E10" s="100">
        <v>2</v>
      </c>
      <c r="F10" s="100">
        <v>1</v>
      </c>
      <c r="G10" s="100" t="str">
        <f>M10</f>
        <v>Luminoso　Kawasaki</v>
      </c>
      <c r="H10" s="10" t="s">
        <v>7</v>
      </c>
      <c r="I10" s="21" t="str">
        <f>G8</f>
        <v>エルソル</v>
      </c>
      <c r="J10" s="28" t="str">
        <f t="shared" si="0"/>
        <v>エルソル</v>
      </c>
      <c r="L10" s="57" t="s">
        <v>64</v>
      </c>
      <c r="M10" s="109" t="s">
        <v>98</v>
      </c>
    </row>
    <row r="11" spans="1:13" ht="18.75" customHeight="1" thickBot="1" thickTop="1">
      <c r="A11" s="2">
        <v>6</v>
      </c>
      <c r="B11" s="38">
        <v>0.4930555555555556</v>
      </c>
      <c r="C11" s="9" t="s">
        <v>75</v>
      </c>
      <c r="D11" s="21" t="str">
        <f>M14</f>
        <v>ソフトサイエンスFemini</v>
      </c>
      <c r="E11" s="10">
        <v>2</v>
      </c>
      <c r="F11" s="10">
        <v>2</v>
      </c>
      <c r="G11" s="27" t="str">
        <f>M16</f>
        <v>木妻</v>
      </c>
      <c r="H11" s="10" t="s">
        <v>7</v>
      </c>
      <c r="I11" s="21" t="str">
        <f>G9</f>
        <v>MST</v>
      </c>
      <c r="J11" s="28" t="str">
        <f t="shared" si="0"/>
        <v>MST</v>
      </c>
      <c r="L11" s="57" t="s">
        <v>65</v>
      </c>
      <c r="M11" s="109" t="s">
        <v>99</v>
      </c>
    </row>
    <row r="12" spans="1:12" ht="18.75" customHeight="1" thickTop="1">
      <c r="A12" s="2"/>
      <c r="B12" s="8"/>
      <c r="C12" s="9"/>
      <c r="D12" s="10"/>
      <c r="E12" s="10"/>
      <c r="F12" s="10"/>
      <c r="G12" s="10"/>
      <c r="H12" s="10"/>
      <c r="I12" s="10"/>
      <c r="J12" s="28"/>
      <c r="L12" s="57"/>
    </row>
    <row r="13" spans="1:13" ht="18.75" customHeight="1" thickBot="1">
      <c r="A13" s="11"/>
      <c r="B13" s="12" t="s">
        <v>10</v>
      </c>
      <c r="C13" s="13" t="s">
        <v>9</v>
      </c>
      <c r="D13" s="17"/>
      <c r="E13" s="17"/>
      <c r="F13" s="17"/>
      <c r="G13" s="17" t="s">
        <v>11</v>
      </c>
      <c r="H13" s="14"/>
      <c r="I13" s="14"/>
      <c r="J13" s="18"/>
      <c r="L13" s="57"/>
      <c r="M13" s="60" t="s">
        <v>60</v>
      </c>
    </row>
    <row r="14" spans="1:13" ht="18.75" customHeight="1" thickBot="1" thickTop="1">
      <c r="A14" s="15" t="s">
        <v>11</v>
      </c>
      <c r="B14" s="25" t="s">
        <v>11</v>
      </c>
      <c r="C14" s="26"/>
      <c r="D14" s="26"/>
      <c r="E14" s="26"/>
      <c r="F14" s="26"/>
      <c r="G14" s="26"/>
      <c r="H14" s="26"/>
      <c r="I14" s="26"/>
      <c r="J14" s="26"/>
      <c r="L14" s="57" t="s">
        <v>66</v>
      </c>
      <c r="M14" s="61" t="s">
        <v>94</v>
      </c>
    </row>
    <row r="15" spans="1:13" ht="18.75" customHeight="1" thickBot="1" thickTop="1">
      <c r="A15" s="1"/>
      <c r="B15" s="123" t="s">
        <v>108</v>
      </c>
      <c r="C15" s="124"/>
      <c r="D15" s="124"/>
      <c r="E15" s="124"/>
      <c r="F15" s="124"/>
      <c r="G15" s="124"/>
      <c r="H15" s="124"/>
      <c r="I15" s="124"/>
      <c r="J15" s="125"/>
      <c r="L15" s="57" t="s">
        <v>67</v>
      </c>
      <c r="M15" s="61" t="s">
        <v>95</v>
      </c>
    </row>
    <row r="16" spans="1:13" ht="18.75" customHeight="1" thickBot="1" thickTop="1">
      <c r="A16" s="23"/>
      <c r="B16" s="3" t="s">
        <v>0</v>
      </c>
      <c r="C16" s="4" t="s">
        <v>1</v>
      </c>
      <c r="D16" s="5" t="s">
        <v>2</v>
      </c>
      <c r="E16" s="122" t="s">
        <v>3</v>
      </c>
      <c r="F16" s="122"/>
      <c r="G16" s="5" t="s">
        <v>2</v>
      </c>
      <c r="H16" s="5" t="s">
        <v>4</v>
      </c>
      <c r="I16" s="6" t="s">
        <v>119</v>
      </c>
      <c r="J16" s="7" t="s">
        <v>5</v>
      </c>
      <c r="L16" s="57" t="s">
        <v>105</v>
      </c>
      <c r="M16" s="61" t="s">
        <v>96</v>
      </c>
    </row>
    <row r="17" spans="1:13" ht="18.75" customHeight="1" thickBot="1" thickTop="1">
      <c r="A17" s="2"/>
      <c r="B17" s="64" t="s">
        <v>24</v>
      </c>
      <c r="C17" s="63" t="s">
        <v>21</v>
      </c>
      <c r="D17" s="65" t="str">
        <f>D20</f>
        <v>ランツァーレレディース</v>
      </c>
      <c r="E17" s="67"/>
      <c r="F17" s="67"/>
      <c r="G17" s="67"/>
      <c r="H17" s="67"/>
      <c r="I17" s="67"/>
      <c r="J17" s="66"/>
      <c r="L17" s="57" t="s">
        <v>68</v>
      </c>
      <c r="M17" s="61" t="s">
        <v>102</v>
      </c>
    </row>
    <row r="18" spans="1:12" ht="18.75" customHeight="1" thickBot="1" thickTop="1">
      <c r="A18" s="11"/>
      <c r="B18" s="71">
        <v>0.375</v>
      </c>
      <c r="C18" s="72" t="s">
        <v>22</v>
      </c>
      <c r="D18" s="73" t="str">
        <f>D20</f>
        <v>ランツァーレレディース</v>
      </c>
      <c r="E18" s="74"/>
      <c r="F18" s="75" t="str">
        <f>G20</f>
        <v>エルソル</v>
      </c>
      <c r="G18" s="76"/>
      <c r="H18" s="76"/>
      <c r="I18" s="76"/>
      <c r="J18" s="77"/>
      <c r="L18" s="57" t="s">
        <v>106</v>
      </c>
    </row>
    <row r="19" spans="1:12" ht="18.75" customHeight="1">
      <c r="A19" s="23">
        <v>1</v>
      </c>
      <c r="B19" s="38">
        <v>0.3888888888888889</v>
      </c>
      <c r="C19" s="9" t="s">
        <v>77</v>
      </c>
      <c r="D19" s="70" t="str">
        <f>M15</f>
        <v>川崎マドレス</v>
      </c>
      <c r="E19" s="4">
        <v>3</v>
      </c>
      <c r="F19" s="4">
        <v>3</v>
      </c>
      <c r="G19" s="4" t="str">
        <f>M17</f>
        <v>MST</v>
      </c>
      <c r="H19" s="4" t="s">
        <v>7</v>
      </c>
      <c r="I19" s="68" t="str">
        <f>D21</f>
        <v>ソフトサイエンスFemini</v>
      </c>
      <c r="J19" s="69" t="str">
        <f aca="true" t="shared" si="1" ref="J19:J24">I19</f>
        <v>ソフトサイエンスFemini</v>
      </c>
      <c r="L19" s="118" t="s">
        <v>118</v>
      </c>
    </row>
    <row r="20" spans="1:12" ht="18.75" customHeight="1">
      <c r="A20" s="2">
        <v>2</v>
      </c>
      <c r="B20" s="38">
        <v>0.40972222222222227</v>
      </c>
      <c r="C20" s="96" t="s">
        <v>76</v>
      </c>
      <c r="D20" s="99" t="str">
        <f>M9</f>
        <v>ランツァーレレディース</v>
      </c>
      <c r="E20" s="100">
        <v>1</v>
      </c>
      <c r="F20" s="100">
        <v>1</v>
      </c>
      <c r="G20" s="100" t="str">
        <f>M11</f>
        <v>エルソル</v>
      </c>
      <c r="H20" s="10" t="s">
        <v>7</v>
      </c>
      <c r="I20" s="58" t="str">
        <f>D22</f>
        <v>ザビオラ</v>
      </c>
      <c r="J20" s="28" t="str">
        <f t="shared" si="1"/>
        <v>ザビオラ</v>
      </c>
      <c r="L20" s="57"/>
    </row>
    <row r="21" spans="1:10" ht="18.75" customHeight="1">
      <c r="A21" s="2">
        <v>3</v>
      </c>
      <c r="B21" s="38">
        <v>0.4305555555555556</v>
      </c>
      <c r="C21" s="9" t="s">
        <v>79</v>
      </c>
      <c r="D21" s="27" t="str">
        <f>M14</f>
        <v>ソフトサイエンスFemini</v>
      </c>
      <c r="E21" s="10">
        <v>2</v>
      </c>
      <c r="F21" s="10">
        <v>0</v>
      </c>
      <c r="G21" s="10" t="str">
        <f>M17</f>
        <v>MST</v>
      </c>
      <c r="H21" s="10" t="s">
        <v>7</v>
      </c>
      <c r="I21" s="58" t="str">
        <f>G23</f>
        <v>木妻</v>
      </c>
      <c r="J21" s="28" t="str">
        <f t="shared" si="1"/>
        <v>木妻</v>
      </c>
    </row>
    <row r="22" spans="1:10" ht="18.75" customHeight="1">
      <c r="A22" s="2">
        <v>4</v>
      </c>
      <c r="B22" s="38">
        <v>0.4513888888888889</v>
      </c>
      <c r="C22" s="96" t="s">
        <v>78</v>
      </c>
      <c r="D22" s="99" t="str">
        <f>M8</f>
        <v>ザビオラ</v>
      </c>
      <c r="E22" s="100">
        <v>1</v>
      </c>
      <c r="F22" s="100">
        <v>0</v>
      </c>
      <c r="G22" s="100" t="str">
        <f>M11</f>
        <v>エルソル</v>
      </c>
      <c r="H22" s="10" t="s">
        <v>7</v>
      </c>
      <c r="I22" s="21" t="str">
        <f>G24</f>
        <v>Luminoso　Kawasaki</v>
      </c>
      <c r="J22" s="28" t="str">
        <f t="shared" si="1"/>
        <v>Luminoso　Kawasaki</v>
      </c>
    </row>
    <row r="23" spans="1:10" ht="18.75" customHeight="1">
      <c r="A23" s="2">
        <v>5</v>
      </c>
      <c r="B23" s="38">
        <v>0.47222222222222227</v>
      </c>
      <c r="C23" s="9" t="s">
        <v>81</v>
      </c>
      <c r="D23" s="27" t="str">
        <f>M15</f>
        <v>川崎マドレス</v>
      </c>
      <c r="E23" s="10">
        <v>1</v>
      </c>
      <c r="F23" s="10">
        <v>1</v>
      </c>
      <c r="G23" s="10" t="str">
        <f>M16</f>
        <v>木妻</v>
      </c>
      <c r="H23" s="10" t="s">
        <v>7</v>
      </c>
      <c r="I23" s="58" t="str">
        <f>G21</f>
        <v>MST</v>
      </c>
      <c r="J23" s="28" t="str">
        <f t="shared" si="1"/>
        <v>MST</v>
      </c>
    </row>
    <row r="24" spans="1:10" ht="18.75" customHeight="1">
      <c r="A24" s="2">
        <v>6</v>
      </c>
      <c r="B24" s="38">
        <v>0.4930555555555556</v>
      </c>
      <c r="C24" s="96" t="s">
        <v>80</v>
      </c>
      <c r="D24" s="102" t="str">
        <f>M9</f>
        <v>ランツァーレレディース</v>
      </c>
      <c r="E24" s="100">
        <v>1</v>
      </c>
      <c r="F24" s="100">
        <v>1</v>
      </c>
      <c r="G24" s="99" t="str">
        <f>M10</f>
        <v>Luminoso　Kawasaki</v>
      </c>
      <c r="H24" s="10" t="s">
        <v>7</v>
      </c>
      <c r="I24" s="21" t="str">
        <f>D22</f>
        <v>ザビオラ</v>
      </c>
      <c r="J24" s="28" t="str">
        <f t="shared" si="1"/>
        <v>ザビオラ</v>
      </c>
    </row>
    <row r="25" spans="1:10" ht="18.75" customHeight="1">
      <c r="A25" s="2"/>
      <c r="B25" s="8"/>
      <c r="C25" s="9"/>
      <c r="D25" s="10"/>
      <c r="E25" s="10"/>
      <c r="F25" s="10"/>
      <c r="G25" s="10"/>
      <c r="H25" s="10"/>
      <c r="I25" s="10"/>
      <c r="J25" s="28"/>
    </row>
    <row r="26" spans="1:11" ht="18.75" customHeight="1" thickBot="1">
      <c r="A26" s="11"/>
      <c r="B26" s="12" t="s">
        <v>8</v>
      </c>
      <c r="C26" s="13" t="s">
        <v>9</v>
      </c>
      <c r="D26" s="17"/>
      <c r="E26" s="17"/>
      <c r="F26" s="17"/>
      <c r="G26" s="17" t="s">
        <v>6</v>
      </c>
      <c r="H26" s="14"/>
      <c r="I26" s="14"/>
      <c r="J26" s="18"/>
      <c r="K26" s="29"/>
    </row>
    <row r="27" spans="1:11" ht="18.75" customHeight="1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9"/>
    </row>
    <row r="28" spans="1:10" ht="18.75" customHeight="1" thickBot="1">
      <c r="A28" s="1"/>
      <c r="B28" s="123" t="s">
        <v>109</v>
      </c>
      <c r="C28" s="124"/>
      <c r="D28" s="124"/>
      <c r="E28" s="124"/>
      <c r="F28" s="124"/>
      <c r="G28" s="124"/>
      <c r="H28" s="124"/>
      <c r="I28" s="124"/>
      <c r="J28" s="125"/>
    </row>
    <row r="29" spans="1:10" ht="18.75" customHeight="1">
      <c r="A29" s="23"/>
      <c r="B29" s="3" t="s">
        <v>23</v>
      </c>
      <c r="C29" s="4" t="s">
        <v>1</v>
      </c>
      <c r="D29" s="5" t="s">
        <v>2</v>
      </c>
      <c r="E29" s="122" t="s">
        <v>3</v>
      </c>
      <c r="F29" s="122"/>
      <c r="G29" s="5" t="s">
        <v>2</v>
      </c>
      <c r="H29" s="5" t="s">
        <v>4</v>
      </c>
      <c r="I29" s="6" t="s">
        <v>119</v>
      </c>
      <c r="J29" s="7" t="s">
        <v>5</v>
      </c>
    </row>
    <row r="30" spans="1:10" ht="18.75" customHeight="1">
      <c r="A30" s="2"/>
      <c r="B30" s="78" t="s">
        <v>24</v>
      </c>
      <c r="C30" s="79" t="s">
        <v>21</v>
      </c>
      <c r="D30" s="80" t="str">
        <f>D33</f>
        <v>木妻</v>
      </c>
      <c r="E30" s="67"/>
      <c r="F30" s="67"/>
      <c r="G30" s="67"/>
      <c r="H30" s="67"/>
      <c r="I30" s="67"/>
      <c r="J30" s="81"/>
    </row>
    <row r="31" spans="1:10" ht="18.75" customHeight="1" thickBot="1">
      <c r="A31" s="11"/>
      <c r="B31" s="82">
        <v>0.375</v>
      </c>
      <c r="C31" s="83" t="s">
        <v>22</v>
      </c>
      <c r="D31" s="84" t="str">
        <f>D33</f>
        <v>木妻</v>
      </c>
      <c r="E31" s="39"/>
      <c r="F31" s="85" t="str">
        <f>G33</f>
        <v>MST</v>
      </c>
      <c r="G31" s="86"/>
      <c r="H31" s="76"/>
      <c r="I31" s="76"/>
      <c r="J31" s="77"/>
    </row>
    <row r="32" spans="1:10" ht="18.75" customHeight="1">
      <c r="A32" s="23">
        <v>1</v>
      </c>
      <c r="B32" s="38">
        <v>0.3888888888888889</v>
      </c>
      <c r="C32" s="96" t="s">
        <v>82</v>
      </c>
      <c r="D32" s="97" t="str">
        <f>D8</f>
        <v>Luminoso　Kawasaki</v>
      </c>
      <c r="E32" s="100">
        <v>1</v>
      </c>
      <c r="F32" s="100">
        <v>2</v>
      </c>
      <c r="G32" s="98" t="str">
        <f>G8</f>
        <v>エルソル</v>
      </c>
      <c r="H32" s="4" t="s">
        <v>7</v>
      </c>
      <c r="I32" s="68" t="str">
        <f>G34</f>
        <v>ランツァーレレディース</v>
      </c>
      <c r="J32" s="69" t="str">
        <f aca="true" t="shared" si="2" ref="J32:J37">I32</f>
        <v>ランツァーレレディース</v>
      </c>
    </row>
    <row r="33" spans="1:10" ht="18.75" customHeight="1">
      <c r="A33" s="2">
        <v>2</v>
      </c>
      <c r="B33" s="38">
        <v>0.40972222222222227</v>
      </c>
      <c r="C33" s="101" t="s">
        <v>83</v>
      </c>
      <c r="D33" s="93" t="str">
        <f>D9</f>
        <v>木妻</v>
      </c>
      <c r="E33" s="10">
        <v>0</v>
      </c>
      <c r="F33" s="10">
        <v>3</v>
      </c>
      <c r="G33" s="94" t="str">
        <f>G9</f>
        <v>MST</v>
      </c>
      <c r="H33" s="10" t="s">
        <v>7</v>
      </c>
      <c r="I33" s="21" t="str">
        <f>G35</f>
        <v>川崎マドレス</v>
      </c>
      <c r="J33" s="28" t="str">
        <f t="shared" si="2"/>
        <v>川崎マドレス</v>
      </c>
    </row>
    <row r="34" spans="1:10" ht="18.75" customHeight="1">
      <c r="A34" s="2">
        <v>3</v>
      </c>
      <c r="B34" s="38">
        <v>0.4305555555555556</v>
      </c>
      <c r="C34" s="96" t="s">
        <v>84</v>
      </c>
      <c r="D34" s="97" t="str">
        <f>D6</f>
        <v>ザビオラ</v>
      </c>
      <c r="E34" s="100">
        <v>2</v>
      </c>
      <c r="F34" s="100">
        <v>4</v>
      </c>
      <c r="G34" s="98" t="str">
        <f>G6</f>
        <v>ランツァーレレディース</v>
      </c>
      <c r="H34" s="10" t="s">
        <v>7</v>
      </c>
      <c r="I34" s="21" t="str">
        <f>G32</f>
        <v>エルソル</v>
      </c>
      <c r="J34" s="28" t="str">
        <f t="shared" si="2"/>
        <v>エルソル</v>
      </c>
    </row>
    <row r="35" spans="1:10" ht="18.75" customHeight="1">
      <c r="A35" s="2">
        <v>4</v>
      </c>
      <c r="B35" s="38">
        <v>0.4513888888888889</v>
      </c>
      <c r="C35" s="101" t="s">
        <v>85</v>
      </c>
      <c r="D35" s="93" t="str">
        <f>D7</f>
        <v>ソフトサイエンスFemini</v>
      </c>
      <c r="E35" s="10">
        <v>4</v>
      </c>
      <c r="F35" s="10">
        <v>0</v>
      </c>
      <c r="G35" s="94" t="str">
        <f>G7</f>
        <v>川崎マドレス</v>
      </c>
      <c r="H35" s="10" t="s">
        <v>7</v>
      </c>
      <c r="I35" s="21" t="str">
        <f>D33</f>
        <v>木妻</v>
      </c>
      <c r="J35" s="28" t="str">
        <f t="shared" si="2"/>
        <v>木妻</v>
      </c>
    </row>
    <row r="36" spans="1:10" ht="18.75" customHeight="1">
      <c r="A36" s="2">
        <v>5</v>
      </c>
      <c r="B36" s="38">
        <v>0.47222222222222227</v>
      </c>
      <c r="C36" s="96" t="s">
        <v>86</v>
      </c>
      <c r="D36" s="97" t="str">
        <f>D20</f>
        <v>ランツァーレレディース</v>
      </c>
      <c r="E36" s="100">
        <v>5</v>
      </c>
      <c r="F36" s="100">
        <v>0</v>
      </c>
      <c r="G36" s="98" t="str">
        <f>G20</f>
        <v>エルソル</v>
      </c>
      <c r="H36" s="10" t="s">
        <v>7</v>
      </c>
      <c r="I36" s="58" t="str">
        <f>D32</f>
        <v>Luminoso　Kawasaki</v>
      </c>
      <c r="J36" s="28" t="str">
        <f t="shared" si="2"/>
        <v>Luminoso　Kawasaki</v>
      </c>
    </row>
    <row r="37" spans="1:10" ht="18.75" customHeight="1">
      <c r="A37" s="2">
        <v>6</v>
      </c>
      <c r="B37" s="38">
        <v>0.4930555555555556</v>
      </c>
      <c r="C37" s="101" t="s">
        <v>87</v>
      </c>
      <c r="D37" s="93" t="str">
        <f>D19</f>
        <v>川崎マドレス</v>
      </c>
      <c r="E37" s="10">
        <v>1</v>
      </c>
      <c r="F37" s="10">
        <v>1</v>
      </c>
      <c r="G37" s="94" t="str">
        <f>G19</f>
        <v>MST</v>
      </c>
      <c r="H37" s="10" t="s">
        <v>7</v>
      </c>
      <c r="I37" s="21" t="str">
        <f>D35</f>
        <v>ソフトサイエンスFemini</v>
      </c>
      <c r="J37" s="28" t="str">
        <f t="shared" si="2"/>
        <v>ソフトサイエンスFemini</v>
      </c>
    </row>
    <row r="38" spans="1:10" ht="18.75" customHeight="1">
      <c r="A38" s="2"/>
      <c r="B38" s="8"/>
      <c r="C38" s="9"/>
      <c r="D38" s="10"/>
      <c r="E38" s="10"/>
      <c r="F38" s="10"/>
      <c r="G38" s="10"/>
      <c r="H38" s="10"/>
      <c r="I38" s="10" t="s">
        <v>25</v>
      </c>
      <c r="J38" s="28"/>
    </row>
    <row r="39" spans="1:10" ht="18.75" customHeight="1" thickBot="1">
      <c r="A39" s="11"/>
      <c r="B39" s="12" t="s">
        <v>8</v>
      </c>
      <c r="C39" s="13" t="s">
        <v>9</v>
      </c>
      <c r="D39" s="17"/>
      <c r="E39" s="17"/>
      <c r="F39" s="17"/>
      <c r="G39" s="17" t="s">
        <v>6</v>
      </c>
      <c r="H39" s="14"/>
      <c r="I39" s="14"/>
      <c r="J39" s="18"/>
    </row>
    <row r="40" spans="1:12" ht="17.25" customHeight="1" thickBot="1">
      <c r="A40" s="15" t="s">
        <v>6</v>
      </c>
      <c r="B40" s="25" t="s">
        <v>6</v>
      </c>
      <c r="C40" s="26"/>
      <c r="D40" s="26"/>
      <c r="E40" s="26"/>
      <c r="F40" s="26"/>
      <c r="G40" s="26"/>
      <c r="H40" s="26"/>
      <c r="I40" s="26"/>
      <c r="J40" s="26"/>
      <c r="L40" s="16"/>
    </row>
    <row r="41" spans="1:12" ht="17.25" customHeight="1" thickBot="1">
      <c r="A41" s="1"/>
      <c r="B41" s="123" t="s">
        <v>110</v>
      </c>
      <c r="C41" s="124"/>
      <c r="D41" s="124"/>
      <c r="E41" s="124"/>
      <c r="F41" s="124"/>
      <c r="G41" s="124"/>
      <c r="H41" s="124"/>
      <c r="I41" s="124"/>
      <c r="J41" s="125"/>
      <c r="L41" s="16"/>
    </row>
    <row r="42" spans="1:12" ht="17.25" customHeight="1">
      <c r="A42" s="23"/>
      <c r="B42" s="3" t="s">
        <v>0</v>
      </c>
      <c r="C42" s="4" t="s">
        <v>1</v>
      </c>
      <c r="D42" s="5" t="s">
        <v>2</v>
      </c>
      <c r="E42" s="122" t="s">
        <v>3</v>
      </c>
      <c r="F42" s="122"/>
      <c r="G42" s="5" t="s">
        <v>2</v>
      </c>
      <c r="H42" s="5" t="s">
        <v>4</v>
      </c>
      <c r="I42" s="6" t="s">
        <v>119</v>
      </c>
      <c r="J42" s="7" t="s">
        <v>5</v>
      </c>
      <c r="L42" s="16"/>
    </row>
    <row r="43" spans="1:12" ht="17.25" customHeight="1">
      <c r="A43" s="2"/>
      <c r="B43" s="64" t="s">
        <v>24</v>
      </c>
      <c r="C43" s="63" t="s">
        <v>21</v>
      </c>
      <c r="D43" s="65" t="str">
        <f>G46</f>
        <v>Luminoso　Kawasaki</v>
      </c>
      <c r="E43" s="67"/>
      <c r="F43" s="67"/>
      <c r="G43" s="67"/>
      <c r="H43" s="67"/>
      <c r="I43" s="67"/>
      <c r="J43" s="66"/>
      <c r="L43" s="16"/>
    </row>
    <row r="44" spans="1:10" ht="17.25" customHeight="1" thickBot="1">
      <c r="A44" s="11"/>
      <c r="B44" s="71">
        <v>0.375</v>
      </c>
      <c r="C44" s="72" t="s">
        <v>22</v>
      </c>
      <c r="D44" s="73" t="str">
        <f>D43</f>
        <v>Luminoso　Kawasaki</v>
      </c>
      <c r="E44" s="74"/>
      <c r="F44" s="107" t="str">
        <f>D46</f>
        <v>ザビオラ</v>
      </c>
      <c r="G44" s="76"/>
      <c r="H44" s="76"/>
      <c r="I44" s="76"/>
      <c r="J44" s="77"/>
    </row>
    <row r="45" spans="1:10" ht="17.25" customHeight="1">
      <c r="A45" s="23">
        <v>1</v>
      </c>
      <c r="B45" s="38">
        <v>0.3888888888888889</v>
      </c>
      <c r="C45" s="9" t="s">
        <v>88</v>
      </c>
      <c r="D45" s="93" t="str">
        <f>D11</f>
        <v>ソフトサイエンスFemini</v>
      </c>
      <c r="E45" s="94">
        <v>4</v>
      </c>
      <c r="F45" s="94">
        <v>1</v>
      </c>
      <c r="G45" s="108" t="str">
        <f>G11</f>
        <v>木妻</v>
      </c>
      <c r="H45" s="4" t="s">
        <v>7</v>
      </c>
      <c r="I45" s="68" t="str">
        <f>G48</f>
        <v>エルソル</v>
      </c>
      <c r="J45" s="69" t="str">
        <f aca="true" t="shared" si="3" ref="J45:J50">I45</f>
        <v>エルソル</v>
      </c>
    </row>
    <row r="46" spans="1:10" ht="17.25" customHeight="1">
      <c r="A46" s="2">
        <v>2</v>
      </c>
      <c r="B46" s="38">
        <v>0.40972222222222227</v>
      </c>
      <c r="C46" s="96" t="s">
        <v>89</v>
      </c>
      <c r="D46" s="97" t="str">
        <f>D10</f>
        <v>ザビオラ</v>
      </c>
      <c r="E46" s="100">
        <v>3</v>
      </c>
      <c r="F46" s="100">
        <v>4</v>
      </c>
      <c r="G46" s="98" t="str">
        <f>G10</f>
        <v>Luminoso　Kawasaki</v>
      </c>
      <c r="H46" s="10" t="s">
        <v>7</v>
      </c>
      <c r="I46" s="21" t="str">
        <f>D49</f>
        <v>川崎マドレス</v>
      </c>
      <c r="J46" s="28" t="str">
        <f t="shared" si="3"/>
        <v>川崎マドレス</v>
      </c>
    </row>
    <row r="47" spans="1:10" ht="17.25" customHeight="1">
      <c r="A47" s="2">
        <v>3</v>
      </c>
      <c r="B47" s="38">
        <v>0.4305555555555556</v>
      </c>
      <c r="C47" s="9" t="s">
        <v>90</v>
      </c>
      <c r="D47" s="93" t="str">
        <f>D21</f>
        <v>ソフトサイエンスFemini</v>
      </c>
      <c r="E47" s="95">
        <v>2</v>
      </c>
      <c r="F47" s="95">
        <v>0</v>
      </c>
      <c r="G47" s="94" t="str">
        <f>G21</f>
        <v>MST</v>
      </c>
      <c r="H47" s="10" t="s">
        <v>7</v>
      </c>
      <c r="I47" s="58" t="str">
        <f>D50</f>
        <v>ランツァーレレディース</v>
      </c>
      <c r="J47" s="28" t="str">
        <f t="shared" si="3"/>
        <v>ランツァーレレディース</v>
      </c>
    </row>
    <row r="48" spans="1:10" ht="17.25" customHeight="1">
      <c r="A48" s="2">
        <v>4</v>
      </c>
      <c r="B48" s="38">
        <v>0.4513888888888889</v>
      </c>
      <c r="C48" s="96" t="s">
        <v>91</v>
      </c>
      <c r="D48" s="97" t="str">
        <f>D22</f>
        <v>ザビオラ</v>
      </c>
      <c r="E48" s="100">
        <v>5</v>
      </c>
      <c r="F48" s="100">
        <v>0</v>
      </c>
      <c r="G48" s="98" t="str">
        <f>G22</f>
        <v>エルソル</v>
      </c>
      <c r="H48" s="10" t="s">
        <v>7</v>
      </c>
      <c r="I48" s="21" t="str">
        <f>G47</f>
        <v>MST</v>
      </c>
      <c r="J48" s="28" t="str">
        <f t="shared" si="3"/>
        <v>MST</v>
      </c>
    </row>
    <row r="49" spans="1:10" ht="17.25" customHeight="1">
      <c r="A49" s="2">
        <v>5</v>
      </c>
      <c r="B49" s="38">
        <v>0.47222222222222227</v>
      </c>
      <c r="C49" s="9" t="s">
        <v>92</v>
      </c>
      <c r="D49" s="93" t="str">
        <f>D23</f>
        <v>川崎マドレス</v>
      </c>
      <c r="E49" s="95">
        <v>2</v>
      </c>
      <c r="F49" s="95">
        <v>1</v>
      </c>
      <c r="G49" s="94" t="str">
        <f>G23</f>
        <v>木妻</v>
      </c>
      <c r="H49" s="10" t="s">
        <v>7</v>
      </c>
      <c r="I49" s="58" t="str">
        <f>D47</f>
        <v>ソフトサイエンスFemini</v>
      </c>
      <c r="J49" s="28" t="str">
        <f t="shared" si="3"/>
        <v>ソフトサイエンスFemini</v>
      </c>
    </row>
    <row r="50" spans="1:10" ht="17.25" customHeight="1">
      <c r="A50" s="2">
        <v>6</v>
      </c>
      <c r="B50" s="38">
        <v>0.4930555555555556</v>
      </c>
      <c r="C50" s="96" t="s">
        <v>93</v>
      </c>
      <c r="D50" s="97" t="str">
        <f>D24</f>
        <v>ランツァーレレディース</v>
      </c>
      <c r="E50" s="100">
        <v>0</v>
      </c>
      <c r="F50" s="100">
        <v>1</v>
      </c>
      <c r="G50" s="98" t="str">
        <f>G24</f>
        <v>Luminoso　Kawasaki</v>
      </c>
      <c r="H50" s="10" t="s">
        <v>7</v>
      </c>
      <c r="I50" s="21" t="str">
        <f>D48</f>
        <v>ザビオラ</v>
      </c>
      <c r="J50" s="28" t="str">
        <f t="shared" si="3"/>
        <v>ザビオラ</v>
      </c>
    </row>
    <row r="51" spans="1:10" ht="17.25" customHeight="1">
      <c r="A51" s="2"/>
      <c r="B51" s="8"/>
      <c r="D51" s="10"/>
      <c r="E51" s="10"/>
      <c r="F51" s="10"/>
      <c r="G51" s="10"/>
      <c r="H51" s="10"/>
      <c r="I51" s="10"/>
      <c r="J51" s="28"/>
    </row>
    <row r="52" spans="1:10" ht="17.25" customHeight="1" thickBot="1">
      <c r="A52" s="11"/>
      <c r="B52" s="12" t="s">
        <v>8</v>
      </c>
      <c r="C52" s="13" t="s">
        <v>9</v>
      </c>
      <c r="D52" s="17"/>
      <c r="E52" s="17"/>
      <c r="F52" s="17"/>
      <c r="G52" s="17" t="s">
        <v>6</v>
      </c>
      <c r="H52" s="14"/>
      <c r="I52" s="14"/>
      <c r="J52" s="18"/>
    </row>
    <row r="53" spans="1:10" ht="17.25" customHeight="1">
      <c r="A53" s="19"/>
      <c r="B53" s="19"/>
      <c r="C53" s="24"/>
      <c r="D53" s="19"/>
      <c r="G53" s="19"/>
      <c r="H53" s="19"/>
      <c r="I53" s="24"/>
      <c r="J53" s="24"/>
    </row>
  </sheetData>
  <sheetProtection/>
  <mergeCells count="9">
    <mergeCell ref="A1:J1"/>
    <mergeCell ref="E3:F3"/>
    <mergeCell ref="B28:J28"/>
    <mergeCell ref="E29:F29"/>
    <mergeCell ref="B41:J41"/>
    <mergeCell ref="E42:F42"/>
    <mergeCell ref="B2:J2"/>
    <mergeCell ref="B15:J15"/>
    <mergeCell ref="E16:F16"/>
  </mergeCell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" width="7.125" style="31" customWidth="1"/>
    <col min="2" max="6" width="13.50390625" style="31" customWidth="1"/>
    <col min="7" max="14" width="6.125" style="31" customWidth="1"/>
    <col min="15" max="15" width="5.125" style="31" customWidth="1"/>
    <col min="16" max="16384" width="9.00390625" style="31" customWidth="1"/>
  </cols>
  <sheetData>
    <row r="1" spans="1:12" ht="24" customHeight="1" thickBot="1">
      <c r="A1" s="126" t="str">
        <f>'日程結果'!A1</f>
        <v>2018年度かなべえ杯女子フットサル大会（４チームリーグ×２カテゴリ×2周　6分-３分-6分プレイイングタイム）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4" ht="38.25" customHeight="1" thickBot="1">
      <c r="B2" s="117" t="s">
        <v>100</v>
      </c>
      <c r="C2" s="36" t="str">
        <f>B3</f>
        <v>ザビオラ</v>
      </c>
      <c r="D2" s="37" t="str">
        <f>B4</f>
        <v>ランツァーレレディース</v>
      </c>
      <c r="E2" s="43" t="str">
        <f>B5</f>
        <v>Luminoso　Kawasaki</v>
      </c>
      <c r="F2" s="44" t="str">
        <f>B6</f>
        <v>エルソル</v>
      </c>
      <c r="G2" s="45" t="s">
        <v>13</v>
      </c>
      <c r="H2" s="46" t="s">
        <v>14</v>
      </c>
      <c r="I2" s="46" t="s">
        <v>15</v>
      </c>
      <c r="J2" s="46" t="s">
        <v>16</v>
      </c>
      <c r="K2" s="46" t="s">
        <v>17</v>
      </c>
      <c r="L2" s="46" t="s">
        <v>18</v>
      </c>
      <c r="M2" s="47" t="s">
        <v>19</v>
      </c>
      <c r="N2" s="48" t="s">
        <v>20</v>
      </c>
    </row>
    <row r="3" spans="2:14" ht="48.75" customHeight="1">
      <c r="B3" s="114" t="str">
        <f>'日程結果'!M8</f>
        <v>ザビオラ</v>
      </c>
      <c r="C3" s="111"/>
      <c r="D3" s="105" t="s">
        <v>124</v>
      </c>
      <c r="E3" s="105" t="s">
        <v>139</v>
      </c>
      <c r="F3" s="104" t="s">
        <v>140</v>
      </c>
      <c r="G3" s="49">
        <v>3</v>
      </c>
      <c r="H3" s="50">
        <v>0</v>
      </c>
      <c r="I3" s="50">
        <v>3</v>
      </c>
      <c r="J3" s="50">
        <v>13</v>
      </c>
      <c r="K3" s="50">
        <v>13</v>
      </c>
      <c r="L3" s="51">
        <f>3*G3+1*H3</f>
        <v>9</v>
      </c>
      <c r="M3" s="51">
        <f>J3-K3</f>
        <v>0</v>
      </c>
      <c r="N3" s="52">
        <v>3</v>
      </c>
    </row>
    <row r="4" spans="2:14" ht="48.75" customHeight="1">
      <c r="B4" s="115" t="str">
        <f>'日程結果'!M9</f>
        <v>ランツァーレレディース</v>
      </c>
      <c r="C4" s="112" t="s">
        <v>127</v>
      </c>
      <c r="D4" s="33"/>
      <c r="E4" s="106" t="s">
        <v>141</v>
      </c>
      <c r="F4" s="103" t="s">
        <v>125</v>
      </c>
      <c r="G4" s="49">
        <v>3</v>
      </c>
      <c r="H4" s="50">
        <v>2</v>
      </c>
      <c r="I4" s="50">
        <v>1</v>
      </c>
      <c r="J4" s="50">
        <v>15</v>
      </c>
      <c r="K4" s="50">
        <v>5</v>
      </c>
      <c r="L4" s="51">
        <f>3*G4+1*H4</f>
        <v>11</v>
      </c>
      <c r="M4" s="51">
        <f>J4-K4</f>
        <v>10</v>
      </c>
      <c r="N4" s="52">
        <v>1</v>
      </c>
    </row>
    <row r="5" spans="2:14" ht="48.75" customHeight="1">
      <c r="B5" s="115" t="str">
        <f>'日程結果'!M10</f>
        <v>Luminoso　Kawasaki</v>
      </c>
      <c r="C5" s="112" t="s">
        <v>142</v>
      </c>
      <c r="D5" s="106" t="s">
        <v>143</v>
      </c>
      <c r="E5" s="33"/>
      <c r="F5" s="103" t="s">
        <v>126</v>
      </c>
      <c r="G5" s="49">
        <v>3</v>
      </c>
      <c r="H5" s="50">
        <v>1</v>
      </c>
      <c r="I5" s="50">
        <v>2</v>
      </c>
      <c r="J5" s="50">
        <v>13</v>
      </c>
      <c r="K5" s="50">
        <v>11</v>
      </c>
      <c r="L5" s="51">
        <f>3*G5+1*H5</f>
        <v>10</v>
      </c>
      <c r="M5" s="51">
        <f>J5-K5</f>
        <v>2</v>
      </c>
      <c r="N5" s="52">
        <v>2</v>
      </c>
    </row>
    <row r="6" spans="2:14" ht="48.75" customHeight="1" thickBot="1">
      <c r="B6" s="116" t="str">
        <f>'日程結果'!M11</f>
        <v>エルソル</v>
      </c>
      <c r="C6" s="113" t="s">
        <v>144</v>
      </c>
      <c r="D6" s="110" t="s">
        <v>128</v>
      </c>
      <c r="E6" s="110" t="s">
        <v>129</v>
      </c>
      <c r="F6" s="34"/>
      <c r="G6" s="53">
        <v>1</v>
      </c>
      <c r="H6" s="54">
        <v>1</v>
      </c>
      <c r="I6" s="54">
        <v>4</v>
      </c>
      <c r="J6" s="54">
        <v>6</v>
      </c>
      <c r="K6" s="54">
        <v>18</v>
      </c>
      <c r="L6" s="55">
        <f>3*G6+1*H6</f>
        <v>4</v>
      </c>
      <c r="M6" s="55">
        <f>J6-K6</f>
        <v>-12</v>
      </c>
      <c r="N6" s="56">
        <v>4</v>
      </c>
    </row>
    <row r="7" spans="2:13" ht="38.25" customHeight="1" thickBot="1">
      <c r="B7" s="41"/>
      <c r="C7" s="42"/>
      <c r="D7" s="42"/>
      <c r="E7" s="42"/>
      <c r="F7" s="42"/>
      <c r="G7" s="42"/>
      <c r="I7" s="41"/>
      <c r="J7" s="42"/>
      <c r="K7" s="42"/>
      <c r="L7" s="42"/>
      <c r="M7" s="42"/>
    </row>
    <row r="8" spans="2:14" ht="39.75" customHeight="1" thickBot="1">
      <c r="B8" s="117" t="s">
        <v>101</v>
      </c>
      <c r="C8" s="36" t="str">
        <f>B9</f>
        <v>ソフトサイエンスFemini</v>
      </c>
      <c r="D8" s="37" t="str">
        <f>B10</f>
        <v>川崎マドレス</v>
      </c>
      <c r="E8" s="43" t="str">
        <f>B11</f>
        <v>木妻</v>
      </c>
      <c r="F8" s="44" t="str">
        <f>B12</f>
        <v>MST</v>
      </c>
      <c r="G8" s="45" t="s">
        <v>13</v>
      </c>
      <c r="H8" s="46" t="s">
        <v>14</v>
      </c>
      <c r="I8" s="46" t="s">
        <v>15</v>
      </c>
      <c r="J8" s="46" t="s">
        <v>16</v>
      </c>
      <c r="K8" s="46" t="s">
        <v>17</v>
      </c>
      <c r="L8" s="46" t="s">
        <v>18</v>
      </c>
      <c r="M8" s="47" t="s">
        <v>19</v>
      </c>
      <c r="N8" s="48" t="s">
        <v>20</v>
      </c>
    </row>
    <row r="9" spans="2:14" ht="48.75" customHeight="1">
      <c r="B9" s="114" t="str">
        <f>'日程結果'!M14</f>
        <v>ソフトサイエンスFemini</v>
      </c>
      <c r="C9" s="111"/>
      <c r="D9" s="105" t="s">
        <v>130</v>
      </c>
      <c r="E9" s="105" t="s">
        <v>146</v>
      </c>
      <c r="F9" s="104" t="s">
        <v>147</v>
      </c>
      <c r="G9" s="49">
        <v>5</v>
      </c>
      <c r="H9" s="50">
        <v>1</v>
      </c>
      <c r="I9" s="50">
        <v>0</v>
      </c>
      <c r="J9" s="50">
        <v>16</v>
      </c>
      <c r="K9" s="50">
        <v>4</v>
      </c>
      <c r="L9" s="51">
        <f>3*G9+1*H9</f>
        <v>16</v>
      </c>
      <c r="M9" s="51">
        <f>J9-K9</f>
        <v>12</v>
      </c>
      <c r="N9" s="52">
        <v>1</v>
      </c>
    </row>
    <row r="10" spans="2:14" ht="48.75" customHeight="1">
      <c r="B10" s="115" t="str">
        <f>'日程結果'!M15</f>
        <v>川崎マドレス</v>
      </c>
      <c r="C10" s="112" t="s">
        <v>133</v>
      </c>
      <c r="D10" s="33"/>
      <c r="E10" s="106" t="s">
        <v>145</v>
      </c>
      <c r="F10" s="103" t="s">
        <v>131</v>
      </c>
      <c r="G10" s="49">
        <v>1</v>
      </c>
      <c r="H10" s="50">
        <v>3</v>
      </c>
      <c r="I10" s="50">
        <v>2</v>
      </c>
      <c r="J10" s="50">
        <v>8</v>
      </c>
      <c r="K10" s="50">
        <v>12</v>
      </c>
      <c r="L10" s="51">
        <f>3*G10+1*H10</f>
        <v>6</v>
      </c>
      <c r="M10" s="51">
        <f>J10-K10</f>
        <v>-4</v>
      </c>
      <c r="N10" s="52">
        <v>2</v>
      </c>
    </row>
    <row r="11" spans="2:14" ht="48.75" customHeight="1">
      <c r="B11" s="115" t="str">
        <f>'日程結果'!M16</f>
        <v>木妻</v>
      </c>
      <c r="C11" s="112" t="s">
        <v>148</v>
      </c>
      <c r="D11" s="106" t="s">
        <v>149</v>
      </c>
      <c r="E11" s="33"/>
      <c r="F11" s="103" t="s">
        <v>132</v>
      </c>
      <c r="G11" s="49">
        <v>1</v>
      </c>
      <c r="H11" s="50">
        <v>2</v>
      </c>
      <c r="I11" s="50">
        <v>3</v>
      </c>
      <c r="J11" s="50">
        <v>6</v>
      </c>
      <c r="K11" s="50">
        <v>12</v>
      </c>
      <c r="L11" s="51">
        <f>3*G11+1*H11</f>
        <v>5</v>
      </c>
      <c r="M11" s="51">
        <f>J11-K11</f>
        <v>-6</v>
      </c>
      <c r="N11" s="52">
        <v>4</v>
      </c>
    </row>
    <row r="12" spans="2:14" ht="48.75" customHeight="1" thickBot="1">
      <c r="B12" s="116" t="str">
        <f>'日程結果'!M17</f>
        <v>MST</v>
      </c>
      <c r="C12" s="113" t="s">
        <v>150</v>
      </c>
      <c r="D12" s="110" t="s">
        <v>131</v>
      </c>
      <c r="E12" s="110" t="s">
        <v>134</v>
      </c>
      <c r="F12" s="34"/>
      <c r="G12" s="53">
        <v>1</v>
      </c>
      <c r="H12" s="54">
        <v>2</v>
      </c>
      <c r="I12" s="54">
        <v>3</v>
      </c>
      <c r="J12" s="54">
        <v>7</v>
      </c>
      <c r="K12" s="54">
        <v>9</v>
      </c>
      <c r="L12" s="55">
        <f>3*G12+1*H12</f>
        <v>5</v>
      </c>
      <c r="M12" s="55">
        <f>J12-K12</f>
        <v>-2</v>
      </c>
      <c r="N12" s="56">
        <v>3</v>
      </c>
    </row>
    <row r="13" spans="4:7" ht="24" customHeight="1">
      <c r="D13" s="32"/>
      <c r="G13" s="35"/>
    </row>
  </sheetData>
  <sheetProtection/>
  <mergeCells count="1">
    <mergeCell ref="A1:L1"/>
  </mergeCells>
  <printOptions/>
  <pageMargins left="0.75" right="0.75" top="1" bottom="1" header="0.512" footer="0.51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M37" sqref="M37"/>
    </sheetView>
  </sheetViews>
  <sheetFormatPr defaultColWidth="9.00390625" defaultRowHeight="13.5"/>
  <cols>
    <col min="1" max="1" width="10.00390625" style="31" customWidth="1"/>
    <col min="2" max="2" width="15.00390625" style="31" customWidth="1"/>
    <col min="3" max="3" width="13.75390625" style="31" customWidth="1"/>
    <col min="4" max="5" width="9.00390625" style="31" customWidth="1"/>
    <col min="6" max="6" width="12.50390625" style="31" customWidth="1"/>
    <col min="7" max="16384" width="9.00390625" style="31" customWidth="1"/>
  </cols>
  <sheetData>
    <row r="1" spans="1:6" ht="13.5">
      <c r="A1" s="127" t="s">
        <v>112</v>
      </c>
      <c r="B1" s="127"/>
      <c r="C1" s="127"/>
      <c r="D1" s="127"/>
      <c r="E1" s="127"/>
      <c r="F1" s="127"/>
    </row>
    <row r="2" spans="1:6" ht="13.5">
      <c r="A2" s="128"/>
      <c r="B2" s="128"/>
      <c r="C2" s="128"/>
      <c r="D2" s="128"/>
      <c r="E2" s="128"/>
      <c r="F2" s="128"/>
    </row>
    <row r="3" spans="1:6" ht="13.5">
      <c r="A3" s="87" t="s">
        <v>26</v>
      </c>
      <c r="B3" s="87" t="s">
        <v>27</v>
      </c>
      <c r="C3" s="87" t="s">
        <v>28</v>
      </c>
      <c r="D3" s="87" t="s">
        <v>29</v>
      </c>
      <c r="E3" s="87" t="s">
        <v>30</v>
      </c>
      <c r="F3" s="87" t="s">
        <v>120</v>
      </c>
    </row>
    <row r="4" spans="1:6" ht="13.5">
      <c r="A4" s="88">
        <v>43442</v>
      </c>
      <c r="B4" s="89" t="s">
        <v>121</v>
      </c>
      <c r="C4" s="89" t="s">
        <v>95</v>
      </c>
      <c r="D4" s="87" t="s">
        <v>122</v>
      </c>
      <c r="E4" s="87" t="s">
        <v>31</v>
      </c>
      <c r="F4" s="87" t="s">
        <v>123</v>
      </c>
    </row>
    <row r="5" spans="1:6" ht="13.5">
      <c r="A5" s="88" t="s">
        <v>135</v>
      </c>
      <c r="B5" s="89" t="s">
        <v>136</v>
      </c>
      <c r="C5" s="89" t="s">
        <v>138</v>
      </c>
      <c r="D5" s="87" t="s">
        <v>137</v>
      </c>
      <c r="E5" s="87">
        <v>1</v>
      </c>
      <c r="F5" s="87"/>
    </row>
    <row r="6" spans="1:6" ht="13.5">
      <c r="A6" s="88" t="s">
        <v>31</v>
      </c>
      <c r="B6" s="89" t="s">
        <v>31</v>
      </c>
      <c r="C6" s="89" t="s">
        <v>31</v>
      </c>
      <c r="D6" s="87" t="s">
        <v>31</v>
      </c>
      <c r="E6" s="87" t="s">
        <v>31</v>
      </c>
      <c r="F6" s="87"/>
    </row>
    <row r="7" spans="1:6" ht="13.5">
      <c r="A7" s="88" t="s">
        <v>31</v>
      </c>
      <c r="B7" s="89" t="s">
        <v>31</v>
      </c>
      <c r="C7" s="89" t="s">
        <v>31</v>
      </c>
      <c r="D7" s="87" t="s">
        <v>31</v>
      </c>
      <c r="E7" s="87" t="s">
        <v>31</v>
      </c>
      <c r="F7" s="87"/>
    </row>
    <row r="8" spans="1:6" ht="13.5">
      <c r="A8" s="88" t="s">
        <v>31</v>
      </c>
      <c r="B8" s="89" t="s">
        <v>31</v>
      </c>
      <c r="C8" s="89" t="s">
        <v>31</v>
      </c>
      <c r="D8" s="87" t="s">
        <v>31</v>
      </c>
      <c r="E8" s="87" t="s">
        <v>31</v>
      </c>
      <c r="F8" s="87"/>
    </row>
    <row r="9" spans="1:6" ht="13.5">
      <c r="A9" s="88" t="s">
        <v>31</v>
      </c>
      <c r="B9" s="89" t="s">
        <v>31</v>
      </c>
      <c r="C9" s="89" t="s">
        <v>31</v>
      </c>
      <c r="D9" s="87" t="s">
        <v>31</v>
      </c>
      <c r="E9" s="87" t="s">
        <v>31</v>
      </c>
      <c r="F9" s="87"/>
    </row>
    <row r="10" spans="1:6" ht="13.5">
      <c r="A10" s="88" t="s">
        <v>31</v>
      </c>
      <c r="B10" s="89" t="s">
        <v>31</v>
      </c>
      <c r="C10" s="89" t="s">
        <v>31</v>
      </c>
      <c r="D10" s="87" t="s">
        <v>31</v>
      </c>
      <c r="E10" s="87" t="s">
        <v>31</v>
      </c>
      <c r="F10" s="90"/>
    </row>
    <row r="11" spans="1:6" ht="13.5">
      <c r="A11" s="88" t="s">
        <v>31</v>
      </c>
      <c r="B11" s="89" t="s">
        <v>31</v>
      </c>
      <c r="C11" s="89" t="s">
        <v>31</v>
      </c>
      <c r="D11" s="87" t="s">
        <v>31</v>
      </c>
      <c r="E11" s="87" t="s">
        <v>31</v>
      </c>
      <c r="F11" s="87"/>
    </row>
    <row r="12" spans="1:6" ht="13.5">
      <c r="A12" s="88" t="s">
        <v>31</v>
      </c>
      <c r="B12" s="89" t="s">
        <v>31</v>
      </c>
      <c r="C12" s="89" t="s">
        <v>31</v>
      </c>
      <c r="D12" s="87" t="s">
        <v>31</v>
      </c>
      <c r="E12" s="87" t="s">
        <v>31</v>
      </c>
      <c r="F12" s="87"/>
    </row>
    <row r="13" spans="1:6" ht="13.5">
      <c r="A13" s="88" t="s">
        <v>31</v>
      </c>
      <c r="B13" s="89" t="s">
        <v>31</v>
      </c>
      <c r="C13" s="89" t="s">
        <v>31</v>
      </c>
      <c r="D13" s="87" t="s">
        <v>31</v>
      </c>
      <c r="E13" s="87" t="s">
        <v>31</v>
      </c>
      <c r="F13" s="87"/>
    </row>
    <row r="14" spans="1:6" ht="13.5">
      <c r="A14" s="88" t="s">
        <v>31</v>
      </c>
      <c r="B14" s="89" t="s">
        <v>31</v>
      </c>
      <c r="C14" s="89" t="s">
        <v>31</v>
      </c>
      <c r="D14" s="87" t="s">
        <v>31</v>
      </c>
      <c r="E14" s="87" t="s">
        <v>31</v>
      </c>
      <c r="F14" s="87"/>
    </row>
    <row r="15" spans="1:6" ht="13.5">
      <c r="A15" s="88" t="s">
        <v>31</v>
      </c>
      <c r="B15" s="89" t="s">
        <v>31</v>
      </c>
      <c r="C15" s="89" t="s">
        <v>31</v>
      </c>
      <c r="D15" s="87" t="s">
        <v>31</v>
      </c>
      <c r="E15" s="87" t="s">
        <v>31</v>
      </c>
      <c r="F15" s="87"/>
    </row>
    <row r="16" spans="1:6" ht="13.5">
      <c r="A16" s="88" t="s">
        <v>31</v>
      </c>
      <c r="B16" s="89" t="s">
        <v>31</v>
      </c>
      <c r="C16" s="89" t="s">
        <v>31</v>
      </c>
      <c r="D16" s="87" t="s">
        <v>31</v>
      </c>
      <c r="E16" s="87" t="s">
        <v>31</v>
      </c>
      <c r="F16" s="87"/>
    </row>
    <row r="17" spans="1:6" ht="13.5">
      <c r="A17" s="88" t="s">
        <v>31</v>
      </c>
      <c r="B17" s="89" t="s">
        <v>31</v>
      </c>
      <c r="C17" s="89" t="s">
        <v>31</v>
      </c>
      <c r="D17" s="87" t="s">
        <v>31</v>
      </c>
      <c r="E17" s="87" t="s">
        <v>31</v>
      </c>
      <c r="F17" s="87"/>
    </row>
    <row r="18" spans="1:6" ht="13.5">
      <c r="A18" s="88" t="s">
        <v>31</v>
      </c>
      <c r="B18" s="89" t="s">
        <v>31</v>
      </c>
      <c r="C18" s="89" t="s">
        <v>31</v>
      </c>
      <c r="D18" s="87" t="s">
        <v>31</v>
      </c>
      <c r="E18" s="87" t="s">
        <v>31</v>
      </c>
      <c r="F18" s="87"/>
    </row>
    <row r="19" spans="1:6" ht="13.5">
      <c r="A19" s="88" t="s">
        <v>31</v>
      </c>
      <c r="B19" s="89" t="s">
        <v>31</v>
      </c>
      <c r="C19" s="89" t="s">
        <v>31</v>
      </c>
      <c r="D19" s="87" t="s">
        <v>31</v>
      </c>
      <c r="E19" s="87" t="s">
        <v>31</v>
      </c>
      <c r="F19" s="87"/>
    </row>
    <row r="20" spans="1:6" ht="13.5">
      <c r="A20" s="88" t="s">
        <v>31</v>
      </c>
      <c r="B20" s="89" t="s">
        <v>31</v>
      </c>
      <c r="C20" s="89" t="s">
        <v>31</v>
      </c>
      <c r="D20" s="87" t="s">
        <v>31</v>
      </c>
      <c r="E20" s="87" t="s">
        <v>31</v>
      </c>
      <c r="F20" s="87"/>
    </row>
    <row r="21" spans="1:6" ht="13.5">
      <c r="A21" s="88" t="s">
        <v>31</v>
      </c>
      <c r="B21" s="89" t="s">
        <v>31</v>
      </c>
      <c r="C21" s="89" t="s">
        <v>31</v>
      </c>
      <c r="D21" s="87" t="s">
        <v>31</v>
      </c>
      <c r="E21" s="87" t="s">
        <v>31</v>
      </c>
      <c r="F21" s="87"/>
    </row>
    <row r="22" spans="1:6" ht="13.5">
      <c r="A22" s="88" t="s">
        <v>31</v>
      </c>
      <c r="B22" s="89" t="s">
        <v>31</v>
      </c>
      <c r="C22" s="89" t="s">
        <v>31</v>
      </c>
      <c r="D22" s="87" t="s">
        <v>31</v>
      </c>
      <c r="E22" s="87" t="s">
        <v>31</v>
      </c>
      <c r="F22" s="87"/>
    </row>
    <row r="23" spans="1:6" ht="13.5">
      <c r="A23" s="88" t="s">
        <v>31</v>
      </c>
      <c r="B23" s="89" t="s">
        <v>31</v>
      </c>
      <c r="C23" s="89" t="s">
        <v>31</v>
      </c>
      <c r="D23" s="87" t="s">
        <v>31</v>
      </c>
      <c r="E23" s="87" t="s">
        <v>31</v>
      </c>
      <c r="F23" s="87"/>
    </row>
    <row r="24" spans="1:6" ht="13.5">
      <c r="A24" s="88" t="s">
        <v>31</v>
      </c>
      <c r="B24" s="89" t="s">
        <v>31</v>
      </c>
      <c r="C24" s="89" t="s">
        <v>31</v>
      </c>
      <c r="D24" s="87" t="s">
        <v>31</v>
      </c>
      <c r="E24" s="87" t="s">
        <v>31</v>
      </c>
      <c r="F24" s="87"/>
    </row>
    <row r="25" spans="1:6" ht="13.5">
      <c r="A25" s="88" t="s">
        <v>31</v>
      </c>
      <c r="B25" s="89" t="s">
        <v>31</v>
      </c>
      <c r="C25" s="89" t="s">
        <v>31</v>
      </c>
      <c r="D25" s="87" t="s">
        <v>31</v>
      </c>
      <c r="E25" s="87" t="s">
        <v>31</v>
      </c>
      <c r="F25" s="87"/>
    </row>
    <row r="26" spans="1:6" ht="13.5">
      <c r="A26" s="88" t="s">
        <v>31</v>
      </c>
      <c r="B26" s="89" t="s">
        <v>31</v>
      </c>
      <c r="C26" s="89" t="s">
        <v>31</v>
      </c>
      <c r="D26" s="87" t="s">
        <v>31</v>
      </c>
      <c r="E26" s="87" t="s">
        <v>31</v>
      </c>
      <c r="F26" s="90"/>
    </row>
    <row r="27" spans="1:6" ht="13.5">
      <c r="A27" s="88" t="s">
        <v>31</v>
      </c>
      <c r="B27" s="89" t="s">
        <v>31</v>
      </c>
      <c r="C27" s="89" t="s">
        <v>31</v>
      </c>
      <c r="D27" s="87" t="s">
        <v>31</v>
      </c>
      <c r="E27" s="87" t="s">
        <v>31</v>
      </c>
      <c r="F27" s="90"/>
    </row>
    <row r="28" spans="1:6" ht="13.5">
      <c r="A28" s="88" t="s">
        <v>31</v>
      </c>
      <c r="B28" s="89" t="s">
        <v>31</v>
      </c>
      <c r="C28" s="89" t="s">
        <v>31</v>
      </c>
      <c r="D28" s="87" t="s">
        <v>31</v>
      </c>
      <c r="E28" s="87" t="s">
        <v>31</v>
      </c>
      <c r="F28" s="90"/>
    </row>
    <row r="29" spans="1:6" ht="13.5">
      <c r="A29" s="88" t="s">
        <v>31</v>
      </c>
      <c r="B29" s="89" t="s">
        <v>31</v>
      </c>
      <c r="C29" s="89" t="s">
        <v>31</v>
      </c>
      <c r="D29" s="87" t="s">
        <v>31</v>
      </c>
      <c r="E29" s="87" t="s">
        <v>31</v>
      </c>
      <c r="F29" s="90"/>
    </row>
    <row r="30" spans="1:6" ht="13.5">
      <c r="A30" s="88" t="s">
        <v>31</v>
      </c>
      <c r="B30" s="89" t="s">
        <v>31</v>
      </c>
      <c r="C30" s="89" t="s">
        <v>31</v>
      </c>
      <c r="D30" s="87" t="s">
        <v>31</v>
      </c>
      <c r="E30" s="87" t="s">
        <v>31</v>
      </c>
      <c r="F30" s="90"/>
    </row>
    <row r="33" spans="1:6" ht="13.5">
      <c r="A33" s="91" t="s">
        <v>32</v>
      </c>
      <c r="B33" s="91"/>
      <c r="C33" s="91" t="s">
        <v>33</v>
      </c>
      <c r="D33" s="91"/>
      <c r="E33" s="91"/>
      <c r="F33" s="91"/>
    </row>
    <row r="34" spans="1:6" ht="13.5">
      <c r="A34" s="91" t="s">
        <v>34</v>
      </c>
      <c r="B34" s="119" t="s">
        <v>111</v>
      </c>
      <c r="C34" s="91" t="s">
        <v>35</v>
      </c>
      <c r="D34" s="120" t="s">
        <v>116</v>
      </c>
      <c r="E34" s="91"/>
      <c r="F34" s="91"/>
    </row>
    <row r="35" spans="1:6" ht="13.5">
      <c r="A35" s="91" t="s">
        <v>36</v>
      </c>
      <c r="B35" s="119" t="s">
        <v>113</v>
      </c>
      <c r="C35" s="91" t="s">
        <v>37</v>
      </c>
      <c r="D35" s="119" t="s">
        <v>117</v>
      </c>
      <c r="E35" s="91"/>
      <c r="F35" s="91"/>
    </row>
    <row r="36" spans="1:6" ht="13.5">
      <c r="A36" s="91" t="s">
        <v>38</v>
      </c>
      <c r="B36" s="91" t="s">
        <v>39</v>
      </c>
      <c r="C36" s="91" t="s">
        <v>40</v>
      </c>
      <c r="D36" s="91" t="s">
        <v>41</v>
      </c>
      <c r="E36" s="91"/>
      <c r="F36" s="91"/>
    </row>
    <row r="37" spans="1:6" ht="13.5">
      <c r="A37" s="91" t="s">
        <v>42</v>
      </c>
      <c r="B37" s="119" t="s">
        <v>114</v>
      </c>
      <c r="C37" s="91" t="s">
        <v>43</v>
      </c>
      <c r="D37" s="91" t="s">
        <v>44</v>
      </c>
      <c r="E37" s="91"/>
      <c r="F37" s="91"/>
    </row>
    <row r="38" spans="1:6" ht="13.5">
      <c r="A38" s="91" t="s">
        <v>45</v>
      </c>
      <c r="B38" s="91" t="s">
        <v>46</v>
      </c>
      <c r="C38" s="91" t="s">
        <v>47</v>
      </c>
      <c r="D38" s="91" t="s">
        <v>48</v>
      </c>
      <c r="E38" s="91"/>
      <c r="F38" s="91"/>
    </row>
    <row r="39" spans="1:6" ht="13.5">
      <c r="A39" s="91" t="s">
        <v>49</v>
      </c>
      <c r="B39" s="91" t="s">
        <v>50</v>
      </c>
      <c r="C39" s="91" t="s">
        <v>51</v>
      </c>
      <c r="D39" s="91" t="s">
        <v>52</v>
      </c>
      <c r="E39" s="91"/>
      <c r="F39" s="91"/>
    </row>
    <row r="40" spans="1:6" ht="13.5">
      <c r="A40" s="91" t="s">
        <v>53</v>
      </c>
      <c r="B40" s="119" t="s">
        <v>115</v>
      </c>
      <c r="C40" s="91" t="s">
        <v>54</v>
      </c>
      <c r="D40" s="91" t="s">
        <v>55</v>
      </c>
      <c r="E40" s="91"/>
      <c r="F40" s="91"/>
    </row>
    <row r="41" spans="1:9" ht="13.5">
      <c r="A41" s="91" t="s">
        <v>56</v>
      </c>
      <c r="B41" s="91" t="s">
        <v>57</v>
      </c>
      <c r="E41" s="91"/>
      <c r="F41" s="91"/>
      <c r="G41" s="91"/>
      <c r="H41" s="91"/>
      <c r="I41" s="92"/>
    </row>
    <row r="42" spans="5:9" ht="13.5">
      <c r="E42" s="129"/>
      <c r="F42" s="129"/>
      <c r="G42" s="129"/>
      <c r="H42" s="129"/>
      <c r="I42" s="91"/>
    </row>
    <row r="45" spans="3:4" ht="13.5">
      <c r="C45" s="91"/>
      <c r="D45" s="91"/>
    </row>
    <row r="49" spans="3:4" ht="13.5">
      <c r="C49" s="130"/>
      <c r="D49" s="130"/>
    </row>
  </sheetData>
  <sheetProtection/>
  <mergeCells count="3">
    <mergeCell ref="A1:F2"/>
    <mergeCell ref="E42:H42"/>
    <mergeCell ref="C49:D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akiko</cp:lastModifiedBy>
  <cp:lastPrinted>2018-11-17T04:52:50Z</cp:lastPrinted>
  <dcterms:created xsi:type="dcterms:W3CDTF">2007-12-04T07:38:55Z</dcterms:created>
  <dcterms:modified xsi:type="dcterms:W3CDTF">2019-03-22T00:40:32Z</dcterms:modified>
  <cp:category/>
  <cp:version/>
  <cp:contentType/>
  <cp:contentStatus/>
</cp:coreProperties>
</file>